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6470" tabRatio="180" firstSheet="3" activeTab="3"/>
  </bookViews>
  <sheets>
    <sheet name="Arkusz1" sheetId="1" r:id="rId1"/>
    <sheet name="Arkusz2" sheetId="2" r:id="rId2"/>
    <sheet name="Arkusz3" sheetId="3" r:id="rId3"/>
    <sheet name="Arkusz4" sheetId="4" r:id="rId4"/>
    <sheet name="Arkusz5" sheetId="5" r:id="rId5"/>
  </sheets>
  <calcPr calcId="162913"/>
</workbook>
</file>

<file path=xl/calcChain.xml><?xml version="1.0" encoding="utf-8"?>
<calcChain xmlns="http://schemas.openxmlformats.org/spreadsheetml/2006/main">
  <c r="BA78" i="4" l="1"/>
  <c r="BG78" i="4"/>
  <c r="Z79" i="4"/>
  <c r="AA79" i="4"/>
  <c r="AB79" i="4"/>
  <c r="AC79" i="4"/>
  <c r="AJ79" i="4"/>
  <c r="AI79" i="4"/>
  <c r="AH79" i="4"/>
  <c r="AG79" i="4"/>
  <c r="AF79" i="4"/>
  <c r="AE79" i="4"/>
  <c r="Y79" i="4"/>
  <c r="X79" i="4"/>
  <c r="W79" i="4"/>
  <c r="U79" i="4"/>
  <c r="T79" i="4"/>
  <c r="S79" i="4"/>
  <c r="R79" i="4"/>
  <c r="V79" i="4"/>
  <c r="AD79" i="4"/>
  <c r="Q79" i="4"/>
  <c r="P79" i="4"/>
  <c r="C87" i="1" l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BE87" i="1"/>
  <c r="BF87" i="1"/>
  <c r="BG87" i="1"/>
  <c r="BH87" i="1"/>
  <c r="BI87" i="1"/>
  <c r="BJ87" i="1"/>
  <c r="BK87" i="1"/>
  <c r="BL87" i="1"/>
  <c r="BM87" i="1"/>
  <c r="BN87" i="1"/>
  <c r="BO87" i="1"/>
  <c r="BP87" i="1"/>
  <c r="BQ87" i="1"/>
  <c r="BR87" i="1"/>
  <c r="BS87" i="1"/>
  <c r="BT87" i="1"/>
  <c r="BU87" i="1"/>
  <c r="BV87" i="1"/>
  <c r="BW87" i="1"/>
  <c r="BX87" i="1"/>
  <c r="BY87" i="1"/>
  <c r="BZ87" i="1"/>
  <c r="CA87" i="1"/>
  <c r="CB87" i="1"/>
  <c r="CC87" i="1"/>
  <c r="CD87" i="1"/>
  <c r="CE87" i="1"/>
  <c r="CF87" i="1"/>
  <c r="CG87" i="1"/>
  <c r="CH87" i="1"/>
  <c r="CI87" i="1"/>
  <c r="CJ87" i="1"/>
  <c r="CK87" i="1"/>
  <c r="CL87" i="1"/>
  <c r="CM87" i="1"/>
  <c r="CN87" i="1"/>
  <c r="CO87" i="1"/>
  <c r="CP87" i="1"/>
  <c r="CQ87" i="1"/>
  <c r="CR87" i="1"/>
  <c r="CS87" i="1"/>
  <c r="CT87" i="1"/>
  <c r="CU87" i="1"/>
  <c r="CV87" i="1"/>
  <c r="CW87" i="1"/>
  <c r="CX87" i="1"/>
  <c r="CY87" i="1"/>
  <c r="CZ87" i="1"/>
  <c r="DA87" i="1"/>
  <c r="DB87" i="1"/>
  <c r="DC87" i="1"/>
  <c r="DD87" i="1"/>
  <c r="DE87" i="1"/>
  <c r="DF87" i="1"/>
  <c r="DG87" i="1"/>
  <c r="DH87" i="1"/>
  <c r="DI87" i="1"/>
  <c r="DJ87" i="1"/>
  <c r="DK87" i="1"/>
  <c r="DL87" i="1"/>
  <c r="DM87" i="1"/>
  <c r="DN87" i="1"/>
  <c r="DO87" i="1"/>
  <c r="DP87" i="1"/>
  <c r="DQ87" i="1"/>
  <c r="DR87" i="1"/>
  <c r="DS87" i="1"/>
  <c r="DT87" i="1"/>
  <c r="DU87" i="1"/>
  <c r="DV87" i="1"/>
  <c r="DW87" i="1"/>
  <c r="DX87" i="1"/>
  <c r="DY87" i="1"/>
  <c r="DZ87" i="1"/>
  <c r="EA87" i="1"/>
  <c r="EB87" i="1"/>
  <c r="EC87" i="1"/>
  <c r="ED87" i="1"/>
  <c r="EE87" i="1"/>
  <c r="EF87" i="1"/>
  <c r="EG87" i="1"/>
  <c r="EH87" i="1"/>
  <c r="EI87" i="1"/>
  <c r="EJ87" i="1"/>
  <c r="EK87" i="1"/>
  <c r="EL87" i="1"/>
  <c r="EM87" i="1"/>
  <c r="EN87" i="1"/>
  <c r="EO87" i="1"/>
  <c r="EP87" i="1"/>
  <c r="EQ87" i="1"/>
  <c r="ER87" i="1"/>
  <c r="ES87" i="1"/>
  <c r="ET87" i="1"/>
  <c r="EU87" i="1"/>
  <c r="EV87" i="1"/>
  <c r="EW87" i="1"/>
  <c r="EX87" i="1"/>
  <c r="EY87" i="1"/>
  <c r="EZ87" i="1"/>
  <c r="FA87" i="1"/>
  <c r="FB87" i="1"/>
  <c r="FC87" i="1"/>
  <c r="FD87" i="1"/>
  <c r="FE87" i="1"/>
  <c r="FF87" i="1"/>
  <c r="FG87" i="1"/>
  <c r="FH87" i="1"/>
  <c r="FI87" i="1"/>
  <c r="FJ87" i="1"/>
  <c r="FK87" i="1"/>
  <c r="FL87" i="1"/>
  <c r="FM87" i="1"/>
  <c r="FN87" i="1"/>
  <c r="FO87" i="1"/>
  <c r="FP87" i="1"/>
  <c r="FQ87" i="1"/>
  <c r="FR87" i="1"/>
  <c r="FS87" i="1"/>
  <c r="FT87" i="1"/>
  <c r="FU87" i="1"/>
  <c r="B87" i="1"/>
  <c r="M18" i="5"/>
  <c r="N18" i="5"/>
  <c r="O18" i="5"/>
  <c r="P18" i="5"/>
  <c r="Q18" i="5"/>
  <c r="R18" i="5"/>
  <c r="S18" i="5"/>
  <c r="T18" i="5"/>
  <c r="U18" i="5"/>
  <c r="V18" i="5"/>
  <c r="W18" i="5"/>
  <c r="X18" i="5"/>
  <c r="Y18" i="5"/>
  <c r="Z18" i="5"/>
  <c r="AA18" i="5"/>
  <c r="AB18" i="5"/>
  <c r="AC18" i="5"/>
  <c r="AD18" i="5"/>
  <c r="AE18" i="5"/>
  <c r="AF18" i="5"/>
  <c r="AG18" i="5"/>
  <c r="AH18" i="5"/>
  <c r="AI18" i="5"/>
  <c r="AJ18" i="5"/>
  <c r="AK18" i="5"/>
  <c r="AL18" i="5"/>
  <c r="AM18" i="5"/>
  <c r="AN18" i="5"/>
  <c r="AO18" i="5"/>
  <c r="AP18" i="5"/>
  <c r="AQ18" i="5"/>
  <c r="AR18" i="5"/>
  <c r="AS18" i="5"/>
  <c r="AT18" i="5"/>
  <c r="AU18" i="5"/>
  <c r="AV18" i="5"/>
  <c r="AW18" i="5"/>
  <c r="AX18" i="5"/>
  <c r="AY18" i="5"/>
  <c r="AZ18" i="5"/>
  <c r="BA18" i="5"/>
  <c r="BB18" i="5"/>
  <c r="BC18" i="5"/>
  <c r="BD18" i="5"/>
  <c r="BE18" i="5"/>
  <c r="BF18" i="5"/>
  <c r="BG18" i="5"/>
  <c r="BH18" i="5"/>
  <c r="BI18" i="5"/>
  <c r="BJ18" i="5"/>
  <c r="BK18" i="5"/>
  <c r="BL18" i="5"/>
  <c r="BM18" i="5"/>
  <c r="BN18" i="5"/>
  <c r="BO18" i="5"/>
  <c r="BP18" i="5"/>
  <c r="BQ18" i="5"/>
  <c r="BR18" i="5"/>
  <c r="BS18" i="5"/>
  <c r="BT18" i="5"/>
  <c r="BU18" i="5"/>
  <c r="BV18" i="5"/>
  <c r="BW18" i="5"/>
  <c r="BX18" i="5"/>
  <c r="BY18" i="5"/>
  <c r="BZ18" i="5"/>
  <c r="CA18" i="5"/>
  <c r="CB18" i="5"/>
  <c r="CC18" i="5"/>
  <c r="CD18" i="5"/>
  <c r="CE18" i="5"/>
  <c r="CF18" i="5"/>
  <c r="CG18" i="5"/>
  <c r="CH18" i="5"/>
  <c r="CI18" i="5"/>
  <c r="CJ18" i="5"/>
  <c r="CK18" i="5"/>
  <c r="CL18" i="5"/>
  <c r="CM18" i="5"/>
  <c r="CN18" i="5"/>
  <c r="CO18" i="5"/>
  <c r="CP18" i="5"/>
  <c r="CQ18" i="5"/>
  <c r="CR18" i="5"/>
  <c r="CS18" i="5"/>
  <c r="CT18" i="5"/>
  <c r="CU18" i="5"/>
  <c r="CV18" i="5"/>
  <c r="CW18" i="5"/>
  <c r="CX18" i="5"/>
  <c r="CY18" i="5"/>
  <c r="CZ18" i="5"/>
  <c r="DA18" i="5"/>
  <c r="DB18" i="5"/>
  <c r="DC18" i="5"/>
  <c r="DD18" i="5"/>
  <c r="DE18" i="5"/>
  <c r="DF18" i="5"/>
  <c r="DG18" i="5"/>
  <c r="DH18" i="5"/>
  <c r="DI18" i="5"/>
  <c r="DJ18" i="5"/>
  <c r="DK18" i="5"/>
  <c r="DL18" i="5"/>
  <c r="DM18" i="5"/>
  <c r="DN18" i="5"/>
  <c r="DO18" i="5"/>
  <c r="DP18" i="5"/>
  <c r="DQ18" i="5"/>
  <c r="DR18" i="5"/>
  <c r="DS18" i="5"/>
  <c r="DT18" i="5"/>
  <c r="DU18" i="5"/>
  <c r="DV18" i="5"/>
  <c r="DW18" i="5"/>
  <c r="DX18" i="5"/>
  <c r="DY18" i="5"/>
  <c r="DZ18" i="5"/>
  <c r="EA18" i="5"/>
  <c r="EB18" i="5"/>
  <c r="EC18" i="5"/>
  <c r="ED18" i="5"/>
  <c r="EE18" i="5"/>
  <c r="EF18" i="5"/>
  <c r="EG18" i="5"/>
  <c r="EH18" i="5"/>
  <c r="EI18" i="5"/>
  <c r="EJ18" i="5"/>
  <c r="EK18" i="5"/>
  <c r="EL18" i="5"/>
  <c r="EM18" i="5"/>
  <c r="EN18" i="5"/>
  <c r="EO18" i="5"/>
  <c r="EP18" i="5"/>
  <c r="EQ18" i="5"/>
  <c r="ER18" i="5"/>
  <c r="ES18" i="5"/>
  <c r="ET18" i="5"/>
  <c r="EU18" i="5"/>
  <c r="EV18" i="5"/>
  <c r="EW18" i="5"/>
  <c r="EX18" i="5"/>
  <c r="EY18" i="5"/>
  <c r="EZ18" i="5"/>
  <c r="FA18" i="5"/>
  <c r="FB18" i="5"/>
  <c r="FC18" i="5"/>
  <c r="FD18" i="5"/>
  <c r="FE18" i="5"/>
  <c r="FF18" i="5"/>
  <c r="FG18" i="5"/>
  <c r="FH18" i="5"/>
  <c r="FI18" i="5"/>
  <c r="FJ18" i="5"/>
  <c r="FK18" i="5"/>
  <c r="FL18" i="5"/>
  <c r="FM18" i="5"/>
  <c r="FN18" i="5"/>
  <c r="FO18" i="5"/>
  <c r="FP18" i="5"/>
  <c r="FQ18" i="5"/>
  <c r="FR18" i="5"/>
  <c r="FS18" i="5"/>
  <c r="FT18" i="5"/>
  <c r="FU18" i="5"/>
  <c r="M17" i="5"/>
  <c r="N17" i="5"/>
  <c r="O17" i="5"/>
  <c r="P17" i="5"/>
  <c r="Q17" i="5"/>
  <c r="R17" i="5"/>
  <c r="S17" i="5"/>
  <c r="T17" i="5"/>
  <c r="U17" i="5"/>
  <c r="V17" i="5"/>
  <c r="W17" i="5"/>
  <c r="X17" i="5"/>
  <c r="Y17" i="5"/>
  <c r="Z17" i="5"/>
  <c r="AA17" i="5"/>
  <c r="AB17" i="5"/>
  <c r="AC17" i="5"/>
  <c r="AD17" i="5"/>
  <c r="AE17" i="5"/>
  <c r="AF17" i="5"/>
  <c r="AG17" i="5"/>
  <c r="AH17" i="5"/>
  <c r="AI17" i="5"/>
  <c r="AJ17" i="5"/>
  <c r="AK17" i="5"/>
  <c r="AL17" i="5"/>
  <c r="AM17" i="5"/>
  <c r="AN17" i="5"/>
  <c r="AO17" i="5"/>
  <c r="AP17" i="5"/>
  <c r="AQ17" i="5"/>
  <c r="AR17" i="5"/>
  <c r="AS17" i="5"/>
  <c r="AT17" i="5"/>
  <c r="AU17" i="5"/>
  <c r="AV17" i="5"/>
  <c r="AW17" i="5"/>
  <c r="AX17" i="5"/>
  <c r="AY17" i="5"/>
  <c r="AZ17" i="5"/>
  <c r="BA17" i="5"/>
  <c r="BB17" i="5"/>
  <c r="BC17" i="5"/>
  <c r="BD17" i="5"/>
  <c r="BE17" i="5"/>
  <c r="BF17" i="5"/>
  <c r="BG17" i="5"/>
  <c r="BH17" i="5"/>
  <c r="BI17" i="5"/>
  <c r="BJ17" i="5"/>
  <c r="BK17" i="5"/>
  <c r="BL17" i="5"/>
  <c r="BM17" i="5"/>
  <c r="BN17" i="5"/>
  <c r="BO17" i="5"/>
  <c r="BP17" i="5"/>
  <c r="BQ17" i="5"/>
  <c r="BR17" i="5"/>
  <c r="BS17" i="5"/>
  <c r="BT17" i="5"/>
  <c r="BU17" i="5"/>
  <c r="BV17" i="5"/>
  <c r="BW17" i="5"/>
  <c r="BX17" i="5"/>
  <c r="BY17" i="5"/>
  <c r="BZ17" i="5"/>
  <c r="CA17" i="5"/>
  <c r="CB17" i="5"/>
  <c r="CC17" i="5"/>
  <c r="CD17" i="5"/>
  <c r="CE17" i="5"/>
  <c r="CF17" i="5"/>
  <c r="CG17" i="5"/>
  <c r="CH17" i="5"/>
  <c r="CI17" i="5"/>
  <c r="CJ17" i="5"/>
  <c r="CK17" i="5"/>
  <c r="CL17" i="5"/>
  <c r="CM17" i="5"/>
  <c r="CN17" i="5"/>
  <c r="CO17" i="5"/>
  <c r="CP17" i="5"/>
  <c r="CQ17" i="5"/>
  <c r="CR17" i="5"/>
  <c r="CS17" i="5"/>
  <c r="CT17" i="5"/>
  <c r="CU17" i="5"/>
  <c r="CV17" i="5"/>
  <c r="CW17" i="5"/>
  <c r="CX17" i="5"/>
  <c r="CY17" i="5"/>
  <c r="CZ17" i="5"/>
  <c r="DA17" i="5"/>
  <c r="DB17" i="5"/>
  <c r="DC17" i="5"/>
  <c r="DD17" i="5"/>
  <c r="DE17" i="5"/>
  <c r="DF17" i="5"/>
  <c r="DG17" i="5"/>
  <c r="DH17" i="5"/>
  <c r="DI17" i="5"/>
  <c r="DJ17" i="5"/>
  <c r="DK17" i="5"/>
  <c r="DL17" i="5"/>
  <c r="DM17" i="5"/>
  <c r="DN17" i="5"/>
  <c r="DO17" i="5"/>
  <c r="DP17" i="5"/>
  <c r="DQ17" i="5"/>
  <c r="DR17" i="5"/>
  <c r="DS17" i="5"/>
  <c r="DT17" i="5"/>
  <c r="DU17" i="5"/>
  <c r="DV17" i="5"/>
  <c r="DW17" i="5"/>
  <c r="DX17" i="5"/>
  <c r="DY17" i="5"/>
  <c r="DZ17" i="5"/>
  <c r="EA17" i="5"/>
  <c r="EB17" i="5"/>
  <c r="EC17" i="5"/>
  <c r="ED17" i="5"/>
  <c r="EE17" i="5"/>
  <c r="EF17" i="5"/>
  <c r="EG17" i="5"/>
  <c r="EH17" i="5"/>
  <c r="EI17" i="5"/>
  <c r="EJ17" i="5"/>
  <c r="EK17" i="5"/>
  <c r="EL17" i="5"/>
  <c r="EM17" i="5"/>
  <c r="EN17" i="5"/>
  <c r="EO17" i="5"/>
  <c r="EP17" i="5"/>
  <c r="EQ17" i="5"/>
  <c r="ER17" i="5"/>
  <c r="ES17" i="5"/>
  <c r="ET17" i="5"/>
  <c r="EU17" i="5"/>
  <c r="EV17" i="5"/>
  <c r="EW17" i="5"/>
  <c r="EX17" i="5"/>
  <c r="EY17" i="5"/>
  <c r="EZ17" i="5"/>
  <c r="FA17" i="5"/>
  <c r="FB17" i="5"/>
  <c r="FC17" i="5"/>
  <c r="FD17" i="5"/>
  <c r="FE17" i="5"/>
  <c r="FF17" i="5"/>
  <c r="FG17" i="5"/>
  <c r="FH17" i="5"/>
  <c r="FI17" i="5"/>
  <c r="FJ17" i="5"/>
  <c r="FK17" i="5"/>
  <c r="FL17" i="5"/>
  <c r="FM17" i="5"/>
  <c r="FN17" i="5"/>
  <c r="FO17" i="5"/>
  <c r="FP17" i="5"/>
  <c r="FQ17" i="5"/>
  <c r="FR17" i="5"/>
  <c r="FS17" i="5"/>
  <c r="FT17" i="5"/>
  <c r="FU17" i="5"/>
  <c r="FV17" i="5"/>
  <c r="FW17" i="5"/>
  <c r="C40" i="4"/>
  <c r="D40" i="4"/>
  <c r="E40" i="4"/>
  <c r="F40" i="4"/>
  <c r="G40" i="4"/>
  <c r="H40" i="4"/>
  <c r="I40" i="4"/>
  <c r="J40" i="4"/>
  <c r="K40" i="4"/>
  <c r="L40" i="4"/>
  <c r="M40" i="4"/>
  <c r="N40" i="4"/>
  <c r="O40" i="4"/>
  <c r="P40" i="4"/>
  <c r="Q40" i="4"/>
  <c r="R40" i="4"/>
  <c r="S40" i="4"/>
  <c r="T40" i="4"/>
  <c r="U40" i="4"/>
  <c r="V40" i="4"/>
  <c r="W40" i="4"/>
  <c r="X40" i="4"/>
  <c r="Y40" i="4"/>
  <c r="Z40" i="4"/>
  <c r="AA40" i="4"/>
  <c r="AB40" i="4"/>
  <c r="AC40" i="4"/>
  <c r="AD40" i="4"/>
  <c r="AE40" i="4"/>
  <c r="AF40" i="4"/>
  <c r="AG40" i="4"/>
  <c r="AH40" i="4"/>
  <c r="AI40" i="4"/>
  <c r="AJ40" i="4"/>
  <c r="AK40" i="4"/>
  <c r="AL40" i="4"/>
  <c r="AM40" i="4"/>
  <c r="AN40" i="4"/>
  <c r="AO40" i="4"/>
  <c r="AP40" i="4"/>
  <c r="AQ40" i="4"/>
  <c r="AR40" i="4"/>
  <c r="AS40" i="4"/>
  <c r="AT40" i="4"/>
  <c r="AU40" i="4"/>
  <c r="AV40" i="4"/>
  <c r="AW40" i="4"/>
  <c r="AX40" i="4"/>
  <c r="AY40" i="4"/>
  <c r="AZ40" i="4"/>
  <c r="BA40" i="4"/>
  <c r="BB40" i="4"/>
  <c r="BC40" i="4"/>
  <c r="BD40" i="4"/>
  <c r="BE40" i="4"/>
  <c r="BF40" i="4"/>
  <c r="BG40" i="4"/>
  <c r="BH40" i="4"/>
  <c r="BI40" i="4"/>
  <c r="BJ40" i="4"/>
  <c r="BK40" i="4"/>
  <c r="BL40" i="4"/>
  <c r="BM40" i="4"/>
  <c r="BN40" i="4"/>
  <c r="BO40" i="4"/>
  <c r="BP40" i="4"/>
  <c r="BQ40" i="4"/>
  <c r="BR40" i="4"/>
  <c r="BS40" i="4"/>
  <c r="BT40" i="4"/>
  <c r="BU40" i="4"/>
  <c r="BV40" i="4"/>
  <c r="BW40" i="4"/>
  <c r="BX40" i="4"/>
  <c r="BY40" i="4"/>
  <c r="BZ40" i="4"/>
  <c r="CA40" i="4"/>
  <c r="CB40" i="4"/>
  <c r="CC40" i="4"/>
  <c r="CD40" i="4"/>
  <c r="CE40" i="4"/>
  <c r="CF40" i="4"/>
  <c r="CG40" i="4"/>
  <c r="CH40" i="4"/>
  <c r="CI40" i="4"/>
  <c r="CJ40" i="4"/>
  <c r="CK40" i="4"/>
  <c r="CL40" i="4"/>
  <c r="CM40" i="4"/>
  <c r="CN40" i="4"/>
  <c r="CO40" i="4"/>
  <c r="C38" i="4"/>
  <c r="C39" i="4" s="1"/>
  <c r="D38" i="4"/>
  <c r="D39" i="4" s="1"/>
  <c r="E38" i="4"/>
  <c r="E39" i="4" s="1"/>
  <c r="F38" i="4"/>
  <c r="F39" i="4" s="1"/>
  <c r="G38" i="4"/>
  <c r="G39" i="4" s="1"/>
  <c r="H38" i="4"/>
  <c r="H39" i="4" s="1"/>
  <c r="I38" i="4"/>
  <c r="I39" i="4" s="1"/>
  <c r="J38" i="4"/>
  <c r="J39" i="4" s="1"/>
  <c r="K38" i="4"/>
  <c r="K39" i="4" s="1"/>
  <c r="L38" i="4"/>
  <c r="L39" i="4" s="1"/>
  <c r="M38" i="4"/>
  <c r="M39" i="4" s="1"/>
  <c r="N38" i="4"/>
  <c r="N39" i="4" s="1"/>
  <c r="O38" i="4"/>
  <c r="O39" i="4" s="1"/>
  <c r="P38" i="4"/>
  <c r="P39" i="4" s="1"/>
  <c r="Q38" i="4"/>
  <c r="Q39" i="4" s="1"/>
  <c r="R38" i="4"/>
  <c r="R39" i="4" s="1"/>
  <c r="S38" i="4"/>
  <c r="S39" i="4" s="1"/>
  <c r="T38" i="4"/>
  <c r="T39" i="4" s="1"/>
  <c r="U38" i="4"/>
  <c r="U39" i="4" s="1"/>
  <c r="V38" i="4"/>
  <c r="V39" i="4" s="1"/>
  <c r="W38" i="4"/>
  <c r="W39" i="4" s="1"/>
  <c r="X38" i="4"/>
  <c r="X39" i="4" s="1"/>
  <c r="Y38" i="4"/>
  <c r="Y39" i="4" s="1"/>
  <c r="Z38" i="4"/>
  <c r="Z39" i="4" s="1"/>
  <c r="AA38" i="4"/>
  <c r="AA39" i="4" s="1"/>
  <c r="AB38" i="4"/>
  <c r="AB39" i="4" s="1"/>
  <c r="AC38" i="4"/>
  <c r="AC39" i="4" s="1"/>
  <c r="AD38" i="4"/>
  <c r="AD39" i="4" s="1"/>
  <c r="AE38" i="4"/>
  <c r="AE39" i="4" s="1"/>
  <c r="AF38" i="4"/>
  <c r="AF39" i="4" s="1"/>
  <c r="AG38" i="4"/>
  <c r="AG39" i="4" s="1"/>
  <c r="AH38" i="4"/>
  <c r="AH39" i="4" s="1"/>
  <c r="AI38" i="4"/>
  <c r="AI39" i="4" s="1"/>
  <c r="AJ38" i="4"/>
  <c r="AJ39" i="4" s="1"/>
  <c r="AK38" i="4"/>
  <c r="AK39" i="4" s="1"/>
  <c r="AL38" i="4"/>
  <c r="AL39" i="4" s="1"/>
  <c r="AM38" i="4"/>
  <c r="AM39" i="4" s="1"/>
  <c r="AN38" i="4"/>
  <c r="AN39" i="4" s="1"/>
  <c r="AO38" i="4"/>
  <c r="AO39" i="4" s="1"/>
  <c r="AP38" i="4"/>
  <c r="AP39" i="4" s="1"/>
  <c r="AQ38" i="4"/>
  <c r="AQ39" i="4" s="1"/>
  <c r="AR38" i="4"/>
  <c r="AR39" i="4" s="1"/>
  <c r="AS38" i="4"/>
  <c r="AS39" i="4" s="1"/>
  <c r="AT38" i="4"/>
  <c r="AT39" i="4" s="1"/>
  <c r="AU38" i="4"/>
  <c r="AU39" i="4" s="1"/>
  <c r="AV38" i="4"/>
  <c r="AV39" i="4" s="1"/>
  <c r="AW38" i="4"/>
  <c r="AW39" i="4" s="1"/>
  <c r="AX38" i="4"/>
  <c r="AX39" i="4" s="1"/>
  <c r="AY38" i="4"/>
  <c r="AY39" i="4" s="1"/>
  <c r="AZ38" i="4"/>
  <c r="AZ39" i="4" s="1"/>
  <c r="BA38" i="4"/>
  <c r="BA39" i="4" s="1"/>
  <c r="BB38" i="4"/>
  <c r="BB39" i="4" s="1"/>
  <c r="BC38" i="4"/>
  <c r="BC39" i="4" s="1"/>
  <c r="BD38" i="4"/>
  <c r="BD39" i="4" s="1"/>
  <c r="BE38" i="4"/>
  <c r="BE39" i="4" s="1"/>
  <c r="BF38" i="4"/>
  <c r="BF39" i="4" s="1"/>
  <c r="BG38" i="4"/>
  <c r="BG39" i="4" s="1"/>
  <c r="BH38" i="4"/>
  <c r="BH39" i="4" s="1"/>
  <c r="BI38" i="4"/>
  <c r="BI39" i="4" s="1"/>
  <c r="BJ38" i="4"/>
  <c r="BJ39" i="4" s="1"/>
  <c r="BK38" i="4"/>
  <c r="BK39" i="4" s="1"/>
  <c r="BL38" i="4"/>
  <c r="BL39" i="4" s="1"/>
  <c r="BM38" i="4"/>
  <c r="BM39" i="4" s="1"/>
  <c r="BN38" i="4"/>
  <c r="BN39" i="4" s="1"/>
  <c r="BO38" i="4"/>
  <c r="BO39" i="4" s="1"/>
  <c r="BP38" i="4"/>
  <c r="BP39" i="4" s="1"/>
  <c r="BQ38" i="4"/>
  <c r="BQ39" i="4" s="1"/>
  <c r="BR38" i="4"/>
  <c r="BR39" i="4" s="1"/>
  <c r="BS38" i="4"/>
  <c r="BS39" i="4" s="1"/>
  <c r="BT38" i="4"/>
  <c r="BT39" i="4" s="1"/>
  <c r="BU38" i="4"/>
  <c r="BU39" i="4" s="1"/>
  <c r="BV38" i="4"/>
  <c r="BV39" i="4" s="1"/>
  <c r="BW38" i="4"/>
  <c r="BW39" i="4" s="1"/>
  <c r="BX38" i="4"/>
  <c r="BX39" i="4" s="1"/>
  <c r="BY38" i="4"/>
  <c r="BY39" i="4" s="1"/>
  <c r="BZ38" i="4"/>
  <c r="BZ39" i="4" s="1"/>
  <c r="CA38" i="4"/>
  <c r="CA39" i="4" s="1"/>
  <c r="CB38" i="4"/>
  <c r="CB39" i="4" s="1"/>
  <c r="CC38" i="4"/>
  <c r="CC39" i="4" s="1"/>
  <c r="CD38" i="4"/>
  <c r="CD39" i="4" s="1"/>
  <c r="CE38" i="4"/>
  <c r="CE39" i="4" s="1"/>
  <c r="CF38" i="4"/>
  <c r="CF39" i="4" s="1"/>
  <c r="CG38" i="4"/>
  <c r="CG39" i="4" s="1"/>
  <c r="CH38" i="4"/>
  <c r="CH39" i="4" s="1"/>
  <c r="CI38" i="4"/>
  <c r="CI39" i="4" s="1"/>
  <c r="CJ38" i="4"/>
  <c r="CJ39" i="4" s="1"/>
  <c r="CK38" i="4"/>
  <c r="CK39" i="4" s="1"/>
  <c r="CL38" i="4"/>
  <c r="CL39" i="4" s="1"/>
  <c r="CM38" i="4"/>
  <c r="CM39" i="4" s="1"/>
  <c r="CN38" i="4"/>
  <c r="CN39" i="4" s="1"/>
  <c r="CO38" i="4"/>
  <c r="CO39" i="4" s="1"/>
  <c r="C37" i="4"/>
  <c r="D37" i="4"/>
  <c r="E37" i="4"/>
  <c r="F37" i="4"/>
  <c r="G37" i="4"/>
  <c r="H37" i="4"/>
  <c r="I37" i="4"/>
  <c r="J37" i="4"/>
  <c r="K37" i="4"/>
  <c r="L37" i="4"/>
  <c r="M37" i="4"/>
  <c r="N37" i="4"/>
  <c r="O37" i="4"/>
  <c r="P37" i="4"/>
  <c r="Q37" i="4"/>
  <c r="R37" i="4"/>
  <c r="S37" i="4"/>
  <c r="T37" i="4"/>
  <c r="U37" i="4"/>
  <c r="V37" i="4"/>
  <c r="W37" i="4"/>
  <c r="X37" i="4"/>
  <c r="Y37" i="4"/>
  <c r="Z37" i="4"/>
  <c r="AA37" i="4"/>
  <c r="AB37" i="4"/>
  <c r="AC37" i="4"/>
  <c r="AD37" i="4"/>
  <c r="AE37" i="4"/>
  <c r="AF37" i="4"/>
  <c r="AG37" i="4"/>
  <c r="AH37" i="4"/>
  <c r="AI37" i="4"/>
  <c r="AJ37" i="4"/>
  <c r="AK37" i="4"/>
  <c r="AL37" i="4"/>
  <c r="AM37" i="4"/>
  <c r="AN37" i="4"/>
  <c r="AO37" i="4"/>
  <c r="AP37" i="4"/>
  <c r="AQ37" i="4"/>
  <c r="AR37" i="4"/>
  <c r="AS37" i="4"/>
  <c r="AT37" i="4"/>
  <c r="AU37" i="4"/>
  <c r="AV37" i="4"/>
  <c r="AW37" i="4"/>
  <c r="AX37" i="4"/>
  <c r="AY37" i="4"/>
  <c r="AZ37" i="4"/>
  <c r="BA37" i="4"/>
  <c r="BB37" i="4"/>
  <c r="BC37" i="4"/>
  <c r="BD37" i="4"/>
  <c r="BE37" i="4"/>
  <c r="BF37" i="4"/>
  <c r="BG37" i="4"/>
  <c r="BH37" i="4"/>
  <c r="BI37" i="4"/>
  <c r="BJ37" i="4"/>
  <c r="BK37" i="4"/>
  <c r="BL37" i="4"/>
  <c r="BM37" i="4"/>
  <c r="BN37" i="4"/>
  <c r="BO37" i="4"/>
  <c r="BP37" i="4"/>
  <c r="BQ37" i="4"/>
  <c r="BR37" i="4"/>
  <c r="BS37" i="4"/>
  <c r="BT37" i="4"/>
  <c r="BU37" i="4"/>
  <c r="BV37" i="4"/>
  <c r="BW37" i="4"/>
  <c r="BX37" i="4"/>
  <c r="BY37" i="4"/>
  <c r="BZ37" i="4"/>
  <c r="CA37" i="4"/>
  <c r="CB37" i="4"/>
  <c r="CC37" i="4"/>
  <c r="CD37" i="4"/>
  <c r="CE37" i="4"/>
  <c r="CF37" i="4"/>
  <c r="CG37" i="4"/>
  <c r="CH37" i="4"/>
  <c r="CI37" i="4"/>
  <c r="CJ37" i="4"/>
  <c r="CK37" i="4"/>
  <c r="CL37" i="4"/>
  <c r="CM37" i="4"/>
  <c r="CN37" i="4"/>
  <c r="CO37" i="4"/>
  <c r="C36" i="4"/>
  <c r="D36" i="4"/>
  <c r="E36" i="4"/>
  <c r="F36" i="4"/>
  <c r="G36" i="4"/>
  <c r="H36" i="4"/>
  <c r="I36" i="4"/>
  <c r="J36" i="4"/>
  <c r="K36" i="4"/>
  <c r="L36" i="4"/>
  <c r="M36" i="4"/>
  <c r="N36" i="4"/>
  <c r="O36" i="4"/>
  <c r="P36" i="4"/>
  <c r="Q36" i="4"/>
  <c r="R36" i="4"/>
  <c r="S36" i="4"/>
  <c r="T36" i="4"/>
  <c r="U36" i="4"/>
  <c r="V36" i="4"/>
  <c r="W36" i="4"/>
  <c r="X36" i="4"/>
  <c r="Y36" i="4"/>
  <c r="Z36" i="4"/>
  <c r="AA36" i="4"/>
  <c r="AB36" i="4"/>
  <c r="AC36" i="4"/>
  <c r="AD36" i="4"/>
  <c r="AE36" i="4"/>
  <c r="AF36" i="4"/>
  <c r="AG36" i="4"/>
  <c r="AH36" i="4"/>
  <c r="AI36" i="4"/>
  <c r="AJ36" i="4"/>
  <c r="AK36" i="4"/>
  <c r="AL36" i="4"/>
  <c r="AM36" i="4"/>
  <c r="AN36" i="4"/>
  <c r="AO36" i="4"/>
  <c r="AP36" i="4"/>
  <c r="AQ36" i="4"/>
  <c r="AR36" i="4"/>
  <c r="AS36" i="4"/>
  <c r="AT36" i="4"/>
  <c r="AU36" i="4"/>
  <c r="AV36" i="4"/>
  <c r="AW36" i="4"/>
  <c r="AX36" i="4"/>
  <c r="AY36" i="4"/>
  <c r="AZ36" i="4"/>
  <c r="BA36" i="4"/>
  <c r="BB36" i="4"/>
  <c r="BC36" i="4"/>
  <c r="BD36" i="4"/>
  <c r="BE36" i="4"/>
  <c r="BF36" i="4"/>
  <c r="BG36" i="4"/>
  <c r="BH36" i="4"/>
  <c r="BI36" i="4"/>
  <c r="BJ36" i="4"/>
  <c r="BK36" i="4"/>
  <c r="BL36" i="4"/>
  <c r="BM36" i="4"/>
  <c r="BN36" i="4"/>
  <c r="BO36" i="4"/>
  <c r="BP36" i="4"/>
  <c r="BQ36" i="4"/>
  <c r="BR36" i="4"/>
  <c r="BS36" i="4"/>
  <c r="BT36" i="4"/>
  <c r="BU36" i="4"/>
  <c r="BV36" i="4"/>
  <c r="BW36" i="4"/>
  <c r="BX36" i="4"/>
  <c r="BY36" i="4"/>
  <c r="BZ36" i="4"/>
  <c r="CA36" i="4"/>
  <c r="CB36" i="4"/>
  <c r="CC36" i="4"/>
  <c r="CD36" i="4"/>
  <c r="CE36" i="4"/>
  <c r="CF36" i="4"/>
  <c r="CG36" i="4"/>
  <c r="CH36" i="4"/>
  <c r="CI36" i="4"/>
  <c r="CJ36" i="4"/>
  <c r="CK36" i="4"/>
  <c r="CL36" i="4"/>
  <c r="CM36" i="4"/>
  <c r="CN36" i="4"/>
  <c r="CO36" i="4"/>
  <c r="C21" i="5"/>
  <c r="D21" i="5"/>
  <c r="E21" i="5"/>
  <c r="F21" i="5"/>
  <c r="G21" i="5"/>
  <c r="H21" i="5"/>
  <c r="I21" i="5"/>
  <c r="J21" i="5"/>
  <c r="K21" i="5"/>
  <c r="L21" i="5"/>
  <c r="C20" i="5"/>
  <c r="D20" i="5"/>
  <c r="E20" i="5"/>
  <c r="F20" i="5"/>
  <c r="G20" i="5"/>
  <c r="H20" i="5"/>
  <c r="I20" i="5"/>
  <c r="J20" i="5"/>
  <c r="K20" i="5"/>
  <c r="L20" i="5"/>
  <c r="C19" i="5"/>
  <c r="D19" i="5"/>
  <c r="E19" i="5"/>
  <c r="F19" i="5"/>
  <c r="G19" i="5"/>
  <c r="H19" i="5"/>
  <c r="I19" i="5"/>
  <c r="J19" i="5"/>
  <c r="K19" i="5"/>
  <c r="L19" i="5"/>
  <c r="C18" i="5"/>
  <c r="D18" i="5"/>
  <c r="E18" i="5"/>
  <c r="F18" i="5"/>
  <c r="G18" i="5"/>
  <c r="H18" i="5"/>
  <c r="I18" i="5"/>
  <c r="J18" i="5"/>
  <c r="K18" i="5"/>
  <c r="L18" i="5"/>
  <c r="C17" i="5"/>
  <c r="D17" i="5"/>
  <c r="E17" i="5"/>
  <c r="F17" i="5"/>
  <c r="G17" i="5"/>
  <c r="H17" i="5"/>
  <c r="I17" i="5"/>
  <c r="J17" i="5"/>
  <c r="K17" i="5"/>
  <c r="L17" i="5"/>
  <c r="B21" i="5"/>
  <c r="B20" i="5"/>
  <c r="B19" i="5"/>
  <c r="B18" i="5"/>
  <c r="B17" i="5"/>
  <c r="B40" i="4"/>
  <c r="B38" i="4" s="1"/>
  <c r="B39" i="4" s="1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BC40" i="3"/>
  <c r="BD40" i="3"/>
  <c r="BE40" i="3"/>
  <c r="BF40" i="3"/>
  <c r="BG40" i="3"/>
  <c r="BH40" i="3"/>
  <c r="BI40" i="3"/>
  <c r="BJ40" i="3"/>
  <c r="BK40" i="3"/>
  <c r="BL40" i="3"/>
  <c r="BM40" i="3"/>
  <c r="BN40" i="3"/>
  <c r="BO40" i="3"/>
  <c r="BP40" i="3"/>
  <c r="BQ40" i="3"/>
  <c r="BR40" i="3"/>
  <c r="BS40" i="3"/>
  <c r="BT40" i="3"/>
  <c r="BU40" i="3"/>
  <c r="BV40" i="3"/>
  <c r="BW40" i="3"/>
  <c r="BX40" i="3"/>
  <c r="BY40" i="3"/>
  <c r="BZ40" i="3"/>
  <c r="CA40" i="3"/>
  <c r="CB40" i="3"/>
  <c r="CC40" i="3"/>
  <c r="CD40" i="3"/>
  <c r="CE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DA40" i="3"/>
  <c r="DB40" i="3"/>
  <c r="DC40" i="3"/>
  <c r="DD40" i="3"/>
  <c r="DE40" i="3"/>
  <c r="DF40" i="3"/>
  <c r="DG40" i="3"/>
  <c r="DH40" i="3"/>
  <c r="DI40" i="3"/>
  <c r="DJ40" i="3"/>
  <c r="DK40" i="3"/>
  <c r="DL40" i="3"/>
  <c r="DM40" i="3"/>
  <c r="DN40" i="3"/>
  <c r="DO40" i="3"/>
  <c r="DP40" i="3"/>
  <c r="DQ40" i="3"/>
  <c r="DR40" i="3"/>
  <c r="DS40" i="3"/>
  <c r="DT40" i="3"/>
  <c r="DU40" i="3"/>
  <c r="DV40" i="3"/>
  <c r="DW40" i="3"/>
  <c r="DX40" i="3"/>
  <c r="DY40" i="3"/>
  <c r="DZ40" i="3"/>
  <c r="EA40" i="3"/>
  <c r="EB40" i="3"/>
  <c r="EC40" i="3"/>
  <c r="ED40" i="3"/>
  <c r="EE40" i="3"/>
  <c r="EF40" i="3"/>
  <c r="EG40" i="3"/>
  <c r="EH40" i="3"/>
  <c r="EI40" i="3"/>
  <c r="EJ40" i="3"/>
  <c r="EK40" i="3"/>
  <c r="EL40" i="3"/>
  <c r="EM40" i="3"/>
  <c r="EN40" i="3"/>
  <c r="EO40" i="3"/>
  <c r="EP40" i="3"/>
  <c r="EQ40" i="3"/>
  <c r="ER40" i="3"/>
  <c r="ES40" i="3"/>
  <c r="ET40" i="3"/>
  <c r="EU40" i="3"/>
  <c r="EV40" i="3"/>
  <c r="EW40" i="3"/>
  <c r="EX40" i="3"/>
  <c r="EY40" i="3"/>
  <c r="EZ40" i="3"/>
  <c r="FA40" i="3"/>
  <c r="FB40" i="3"/>
  <c r="FC40" i="3"/>
  <c r="FD40" i="3"/>
  <c r="FE40" i="3"/>
  <c r="FF40" i="3"/>
  <c r="FG40" i="3"/>
  <c r="FH40" i="3"/>
  <c r="FI40" i="3"/>
  <c r="FJ40" i="3"/>
  <c r="FK40" i="3"/>
  <c r="FL40" i="3"/>
  <c r="FM40" i="3"/>
  <c r="FN40" i="3"/>
  <c r="FO40" i="3"/>
  <c r="FP40" i="3"/>
  <c r="FQ40" i="3"/>
  <c r="FR40" i="3"/>
  <c r="FS40" i="3"/>
  <c r="FT40" i="3"/>
  <c r="FU40" i="3"/>
  <c r="C40" i="3"/>
  <c r="D40" i="3"/>
  <c r="B40" i="3"/>
  <c r="C39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J39" i="3"/>
  <c r="BK39" i="3"/>
  <c r="BL39" i="3"/>
  <c r="BM39" i="3"/>
  <c r="BN39" i="3"/>
  <c r="BO39" i="3"/>
  <c r="BP39" i="3"/>
  <c r="BQ39" i="3"/>
  <c r="BR39" i="3"/>
  <c r="BS39" i="3"/>
  <c r="BT39" i="3"/>
  <c r="BU39" i="3"/>
  <c r="BV39" i="3"/>
  <c r="BW39" i="3"/>
  <c r="BX39" i="3"/>
  <c r="BY39" i="3"/>
  <c r="BZ39" i="3"/>
  <c r="CA39" i="3"/>
  <c r="CB39" i="3"/>
  <c r="CC39" i="3"/>
  <c r="CD39" i="3"/>
  <c r="CE39" i="3"/>
  <c r="CF39" i="3"/>
  <c r="CG39" i="3"/>
  <c r="CH39" i="3"/>
  <c r="CI39" i="3"/>
  <c r="CJ39" i="3"/>
  <c r="CK39" i="3"/>
  <c r="CL39" i="3"/>
  <c r="CM39" i="3"/>
  <c r="CN39" i="3"/>
  <c r="CO39" i="3"/>
  <c r="CP39" i="3"/>
  <c r="CQ39" i="3"/>
  <c r="CR39" i="3"/>
  <c r="CS39" i="3"/>
  <c r="CT39" i="3"/>
  <c r="CU39" i="3"/>
  <c r="CV39" i="3"/>
  <c r="CW39" i="3"/>
  <c r="CX39" i="3"/>
  <c r="CY39" i="3"/>
  <c r="CZ39" i="3"/>
  <c r="DA39" i="3"/>
  <c r="DB39" i="3"/>
  <c r="DC39" i="3"/>
  <c r="DD39" i="3"/>
  <c r="DE39" i="3"/>
  <c r="DF39" i="3"/>
  <c r="DG39" i="3"/>
  <c r="DH39" i="3"/>
  <c r="DI39" i="3"/>
  <c r="DJ39" i="3"/>
  <c r="DK39" i="3"/>
  <c r="DL39" i="3"/>
  <c r="DM39" i="3"/>
  <c r="DN39" i="3"/>
  <c r="DO39" i="3"/>
  <c r="DP39" i="3"/>
  <c r="DQ39" i="3"/>
  <c r="DR39" i="3"/>
  <c r="DS39" i="3"/>
  <c r="DT39" i="3"/>
  <c r="DU39" i="3"/>
  <c r="DV39" i="3"/>
  <c r="DW39" i="3"/>
  <c r="DX39" i="3"/>
  <c r="DY39" i="3"/>
  <c r="DZ39" i="3"/>
  <c r="EA39" i="3"/>
  <c r="EB39" i="3"/>
  <c r="EC39" i="3"/>
  <c r="ED39" i="3"/>
  <c r="EE39" i="3"/>
  <c r="EF39" i="3"/>
  <c r="EG39" i="3"/>
  <c r="EH39" i="3"/>
  <c r="EI39" i="3"/>
  <c r="EJ39" i="3"/>
  <c r="EK39" i="3"/>
  <c r="EL39" i="3"/>
  <c r="EM39" i="3"/>
  <c r="EN39" i="3"/>
  <c r="EO39" i="3"/>
  <c r="EP39" i="3"/>
  <c r="EQ39" i="3"/>
  <c r="ER39" i="3"/>
  <c r="ES39" i="3"/>
  <c r="ET39" i="3"/>
  <c r="EU39" i="3"/>
  <c r="EV39" i="3"/>
  <c r="EW39" i="3"/>
  <c r="EX39" i="3"/>
  <c r="EY39" i="3"/>
  <c r="EZ39" i="3"/>
  <c r="FA39" i="3"/>
  <c r="FB39" i="3"/>
  <c r="FC39" i="3"/>
  <c r="FD39" i="3"/>
  <c r="FE39" i="3"/>
  <c r="FF39" i="3"/>
  <c r="FG39" i="3"/>
  <c r="FH39" i="3"/>
  <c r="FI39" i="3"/>
  <c r="FJ39" i="3"/>
  <c r="FK39" i="3"/>
  <c r="FL39" i="3"/>
  <c r="FM39" i="3"/>
  <c r="FN39" i="3"/>
  <c r="FO39" i="3"/>
  <c r="FP39" i="3"/>
  <c r="FQ39" i="3"/>
  <c r="FR39" i="3"/>
  <c r="FS39" i="3"/>
  <c r="FT39" i="3"/>
  <c r="FU39" i="3"/>
  <c r="B39" i="3"/>
  <c r="C38" i="3"/>
  <c r="D38" i="3"/>
  <c r="E38" i="3"/>
  <c r="F38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BJ38" i="3"/>
  <c r="BK38" i="3"/>
  <c r="BL38" i="3"/>
  <c r="BM38" i="3"/>
  <c r="BN38" i="3"/>
  <c r="BO38" i="3"/>
  <c r="BP38" i="3"/>
  <c r="BQ38" i="3"/>
  <c r="BR38" i="3"/>
  <c r="BS38" i="3"/>
  <c r="BT38" i="3"/>
  <c r="BU38" i="3"/>
  <c r="BV38" i="3"/>
  <c r="BW38" i="3"/>
  <c r="BX38" i="3"/>
  <c r="BY38" i="3"/>
  <c r="BZ38" i="3"/>
  <c r="CA38" i="3"/>
  <c r="CB38" i="3"/>
  <c r="CC38" i="3"/>
  <c r="CD38" i="3"/>
  <c r="CE38" i="3"/>
  <c r="CF38" i="3"/>
  <c r="CG38" i="3"/>
  <c r="CH38" i="3"/>
  <c r="CI38" i="3"/>
  <c r="CJ38" i="3"/>
  <c r="CK38" i="3"/>
  <c r="CL38" i="3"/>
  <c r="CM38" i="3"/>
  <c r="CN38" i="3"/>
  <c r="CO38" i="3"/>
  <c r="CP38" i="3"/>
  <c r="CQ38" i="3"/>
  <c r="CR38" i="3"/>
  <c r="CS38" i="3"/>
  <c r="CT38" i="3"/>
  <c r="CU38" i="3"/>
  <c r="CV38" i="3"/>
  <c r="CW38" i="3"/>
  <c r="CX38" i="3"/>
  <c r="CY38" i="3"/>
  <c r="CZ38" i="3"/>
  <c r="DA38" i="3"/>
  <c r="DB38" i="3"/>
  <c r="DC38" i="3"/>
  <c r="DD38" i="3"/>
  <c r="DE38" i="3"/>
  <c r="DF38" i="3"/>
  <c r="DG38" i="3"/>
  <c r="DH38" i="3"/>
  <c r="DI38" i="3"/>
  <c r="DJ38" i="3"/>
  <c r="DK38" i="3"/>
  <c r="DL38" i="3"/>
  <c r="DM38" i="3"/>
  <c r="DN38" i="3"/>
  <c r="DO38" i="3"/>
  <c r="DP38" i="3"/>
  <c r="DQ38" i="3"/>
  <c r="DR38" i="3"/>
  <c r="DS38" i="3"/>
  <c r="DT38" i="3"/>
  <c r="DU38" i="3"/>
  <c r="DV38" i="3"/>
  <c r="DW38" i="3"/>
  <c r="DX38" i="3"/>
  <c r="DY38" i="3"/>
  <c r="DZ38" i="3"/>
  <c r="EA38" i="3"/>
  <c r="EB38" i="3"/>
  <c r="EC38" i="3"/>
  <c r="ED38" i="3"/>
  <c r="EE38" i="3"/>
  <c r="EF38" i="3"/>
  <c r="EG38" i="3"/>
  <c r="EH38" i="3"/>
  <c r="EI38" i="3"/>
  <c r="EJ38" i="3"/>
  <c r="EK38" i="3"/>
  <c r="EL38" i="3"/>
  <c r="EM38" i="3"/>
  <c r="EN38" i="3"/>
  <c r="EO38" i="3"/>
  <c r="EP38" i="3"/>
  <c r="EQ38" i="3"/>
  <c r="ER38" i="3"/>
  <c r="ES38" i="3"/>
  <c r="ET38" i="3"/>
  <c r="EU38" i="3"/>
  <c r="EV38" i="3"/>
  <c r="EW38" i="3"/>
  <c r="EX38" i="3"/>
  <c r="EY38" i="3"/>
  <c r="EZ38" i="3"/>
  <c r="FA38" i="3"/>
  <c r="FB38" i="3"/>
  <c r="FC38" i="3"/>
  <c r="FD38" i="3"/>
  <c r="FE38" i="3"/>
  <c r="FF38" i="3"/>
  <c r="FG38" i="3"/>
  <c r="FH38" i="3"/>
  <c r="FI38" i="3"/>
  <c r="FJ38" i="3"/>
  <c r="FK38" i="3"/>
  <c r="FL38" i="3"/>
  <c r="FM38" i="3"/>
  <c r="FN38" i="3"/>
  <c r="FO38" i="3"/>
  <c r="FP38" i="3"/>
  <c r="FQ38" i="3"/>
  <c r="FR38" i="3"/>
  <c r="FS38" i="3"/>
  <c r="FT38" i="3"/>
  <c r="FU38" i="3"/>
  <c r="C41" i="3"/>
  <c r="D41" i="3"/>
  <c r="E41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BF41" i="3"/>
  <c r="BG41" i="3"/>
  <c r="BH41" i="3"/>
  <c r="BI41" i="3"/>
  <c r="BJ41" i="3"/>
  <c r="BK41" i="3"/>
  <c r="BL41" i="3"/>
  <c r="BM41" i="3"/>
  <c r="BN41" i="3"/>
  <c r="BO41" i="3"/>
  <c r="BP41" i="3"/>
  <c r="BQ41" i="3"/>
  <c r="BR41" i="3"/>
  <c r="BS41" i="3"/>
  <c r="BT41" i="3"/>
  <c r="BU41" i="3"/>
  <c r="BV41" i="3"/>
  <c r="BW41" i="3"/>
  <c r="BX41" i="3"/>
  <c r="BY41" i="3"/>
  <c r="BZ41" i="3"/>
  <c r="CA41" i="3"/>
  <c r="CB41" i="3"/>
  <c r="CC41" i="3"/>
  <c r="CD41" i="3"/>
  <c r="CE41" i="3"/>
  <c r="CF41" i="3"/>
  <c r="CG41" i="3"/>
  <c r="CH41" i="3"/>
  <c r="CI41" i="3"/>
  <c r="CJ41" i="3"/>
  <c r="CK41" i="3"/>
  <c r="CL41" i="3"/>
  <c r="CM41" i="3"/>
  <c r="CN41" i="3"/>
  <c r="CO41" i="3"/>
  <c r="CP41" i="3"/>
  <c r="CQ41" i="3"/>
  <c r="CR41" i="3"/>
  <c r="CS41" i="3"/>
  <c r="CT41" i="3"/>
  <c r="CU41" i="3"/>
  <c r="CV41" i="3"/>
  <c r="CW41" i="3"/>
  <c r="CX41" i="3"/>
  <c r="CY41" i="3"/>
  <c r="CZ41" i="3"/>
  <c r="DA41" i="3"/>
  <c r="DB41" i="3"/>
  <c r="DC41" i="3"/>
  <c r="DD41" i="3"/>
  <c r="DE41" i="3"/>
  <c r="DF41" i="3"/>
  <c r="DG41" i="3"/>
  <c r="DH41" i="3"/>
  <c r="DI41" i="3"/>
  <c r="DJ41" i="3"/>
  <c r="DK41" i="3"/>
  <c r="DL41" i="3"/>
  <c r="DM41" i="3"/>
  <c r="DN41" i="3"/>
  <c r="DO41" i="3"/>
  <c r="DP41" i="3"/>
  <c r="DQ41" i="3"/>
  <c r="DR41" i="3"/>
  <c r="DS41" i="3"/>
  <c r="DT41" i="3"/>
  <c r="DU41" i="3"/>
  <c r="DV41" i="3"/>
  <c r="DW41" i="3"/>
  <c r="DX41" i="3"/>
  <c r="DY41" i="3"/>
  <c r="DZ41" i="3"/>
  <c r="EA41" i="3"/>
  <c r="EB41" i="3"/>
  <c r="EC41" i="3"/>
  <c r="ED41" i="3"/>
  <c r="EE41" i="3"/>
  <c r="EF41" i="3"/>
  <c r="EG41" i="3"/>
  <c r="EH41" i="3"/>
  <c r="EI41" i="3"/>
  <c r="EJ41" i="3"/>
  <c r="EK41" i="3"/>
  <c r="EL41" i="3"/>
  <c r="EM41" i="3"/>
  <c r="EN41" i="3"/>
  <c r="EO41" i="3"/>
  <c r="EP41" i="3"/>
  <c r="EQ41" i="3"/>
  <c r="ER41" i="3"/>
  <c r="ES41" i="3"/>
  <c r="ET41" i="3"/>
  <c r="EU41" i="3"/>
  <c r="EV41" i="3"/>
  <c r="EW41" i="3"/>
  <c r="EX41" i="3"/>
  <c r="EY41" i="3"/>
  <c r="EZ41" i="3"/>
  <c r="FA41" i="3"/>
  <c r="FB41" i="3"/>
  <c r="FC41" i="3"/>
  <c r="FD41" i="3"/>
  <c r="FE41" i="3"/>
  <c r="FF41" i="3"/>
  <c r="FG41" i="3"/>
  <c r="FH41" i="3"/>
  <c r="FI41" i="3"/>
  <c r="FJ41" i="3"/>
  <c r="FK41" i="3"/>
  <c r="FL41" i="3"/>
  <c r="FM41" i="3"/>
  <c r="FN41" i="3"/>
  <c r="FO41" i="3"/>
  <c r="FP41" i="3"/>
  <c r="FQ41" i="3"/>
  <c r="FR41" i="3"/>
  <c r="FS41" i="3"/>
  <c r="FT41" i="3"/>
  <c r="FU41" i="3"/>
  <c r="B41" i="3"/>
  <c r="B38" i="3"/>
  <c r="FV41" i="3"/>
  <c r="FW41" i="3"/>
  <c r="FX41" i="3"/>
  <c r="FY41" i="3"/>
  <c r="FZ41" i="3"/>
  <c r="GA41" i="3"/>
  <c r="GB41" i="3"/>
  <c r="GC41" i="3"/>
  <c r="C37" i="3"/>
  <c r="D37" i="3"/>
  <c r="E37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AM37" i="3"/>
  <c r="AN37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BJ37" i="3"/>
  <c r="BK37" i="3"/>
  <c r="BL37" i="3"/>
  <c r="BM37" i="3"/>
  <c r="BN37" i="3"/>
  <c r="BO37" i="3"/>
  <c r="BP37" i="3"/>
  <c r="BQ37" i="3"/>
  <c r="BR37" i="3"/>
  <c r="BS37" i="3"/>
  <c r="BT37" i="3"/>
  <c r="BU37" i="3"/>
  <c r="BV37" i="3"/>
  <c r="BW37" i="3"/>
  <c r="BX37" i="3"/>
  <c r="BY37" i="3"/>
  <c r="BZ37" i="3"/>
  <c r="CA37" i="3"/>
  <c r="CB37" i="3"/>
  <c r="CC37" i="3"/>
  <c r="CD37" i="3"/>
  <c r="CE37" i="3"/>
  <c r="CF37" i="3"/>
  <c r="CG37" i="3"/>
  <c r="CH37" i="3"/>
  <c r="CI37" i="3"/>
  <c r="CJ37" i="3"/>
  <c r="CK37" i="3"/>
  <c r="CL37" i="3"/>
  <c r="CM37" i="3"/>
  <c r="CN37" i="3"/>
  <c r="CO37" i="3"/>
  <c r="CP37" i="3"/>
  <c r="CQ37" i="3"/>
  <c r="CR37" i="3"/>
  <c r="CS37" i="3"/>
  <c r="CT37" i="3"/>
  <c r="CU37" i="3"/>
  <c r="CV37" i="3"/>
  <c r="CW37" i="3"/>
  <c r="CX37" i="3"/>
  <c r="CY37" i="3"/>
  <c r="CZ37" i="3"/>
  <c r="DA37" i="3"/>
  <c r="DB37" i="3"/>
  <c r="DC37" i="3"/>
  <c r="DD37" i="3"/>
  <c r="DE37" i="3"/>
  <c r="DF37" i="3"/>
  <c r="DG37" i="3"/>
  <c r="DH37" i="3"/>
  <c r="DI37" i="3"/>
  <c r="DJ37" i="3"/>
  <c r="DK37" i="3"/>
  <c r="DL37" i="3"/>
  <c r="DM37" i="3"/>
  <c r="DN37" i="3"/>
  <c r="DO37" i="3"/>
  <c r="DP37" i="3"/>
  <c r="DQ37" i="3"/>
  <c r="DR37" i="3"/>
  <c r="DS37" i="3"/>
  <c r="DT37" i="3"/>
  <c r="DU37" i="3"/>
  <c r="DV37" i="3"/>
  <c r="DW37" i="3"/>
  <c r="DX37" i="3"/>
  <c r="DY37" i="3"/>
  <c r="DZ37" i="3"/>
  <c r="EA37" i="3"/>
  <c r="EB37" i="3"/>
  <c r="EC37" i="3"/>
  <c r="ED37" i="3"/>
  <c r="EE37" i="3"/>
  <c r="EF37" i="3"/>
  <c r="EG37" i="3"/>
  <c r="EH37" i="3"/>
  <c r="EI37" i="3"/>
  <c r="EJ37" i="3"/>
  <c r="EK37" i="3"/>
  <c r="EL37" i="3"/>
  <c r="EM37" i="3"/>
  <c r="EN37" i="3"/>
  <c r="EO37" i="3"/>
  <c r="EP37" i="3"/>
  <c r="EQ37" i="3"/>
  <c r="ER37" i="3"/>
  <c r="ES37" i="3"/>
  <c r="ET37" i="3"/>
  <c r="EU37" i="3"/>
  <c r="EV37" i="3"/>
  <c r="EW37" i="3"/>
  <c r="EX37" i="3"/>
  <c r="EY37" i="3"/>
  <c r="EZ37" i="3"/>
  <c r="FA37" i="3"/>
  <c r="FB37" i="3"/>
  <c r="FC37" i="3"/>
  <c r="FD37" i="3"/>
  <c r="FE37" i="3"/>
  <c r="FF37" i="3"/>
  <c r="FG37" i="3"/>
  <c r="FH37" i="3"/>
  <c r="FI37" i="3"/>
  <c r="FJ37" i="3"/>
  <c r="FK37" i="3"/>
  <c r="FL37" i="3"/>
  <c r="FM37" i="3"/>
  <c r="FN37" i="3"/>
  <c r="FO37" i="3"/>
  <c r="FP37" i="3"/>
  <c r="FQ37" i="3"/>
  <c r="FR37" i="3"/>
  <c r="FS37" i="3"/>
  <c r="FT37" i="3"/>
  <c r="FU37" i="3"/>
  <c r="B37" i="3"/>
  <c r="B37" i="4" l="1"/>
  <c r="B36" i="4"/>
  <c r="D56" i="3"/>
  <c r="L56" i="3"/>
  <c r="H56" i="3"/>
  <c r="K53" i="3"/>
  <c r="G56" i="3"/>
  <c r="J54" i="3"/>
  <c r="F54" i="3"/>
  <c r="G53" i="3"/>
  <c r="L53" i="3"/>
  <c r="H52" i="3"/>
  <c r="D52" i="3"/>
  <c r="I55" i="3"/>
  <c r="E55" i="3"/>
  <c r="D53" i="3"/>
  <c r="K54" i="3"/>
  <c r="G54" i="3"/>
  <c r="L52" i="3"/>
  <c r="I52" i="3"/>
  <c r="H53" i="3"/>
  <c r="F55" i="3"/>
  <c r="I56" i="3"/>
  <c r="F52" i="3"/>
  <c r="J52" i="3"/>
  <c r="E53" i="3"/>
  <c r="I53" i="3"/>
  <c r="D54" i="3"/>
  <c r="H54" i="3"/>
  <c r="L54" i="3"/>
  <c r="G55" i="3"/>
  <c r="K55" i="3"/>
  <c r="F56" i="3"/>
  <c r="J56" i="3"/>
  <c r="E52" i="3"/>
  <c r="J55" i="3"/>
  <c r="E56" i="3"/>
  <c r="G52" i="3"/>
  <c r="K52" i="3"/>
  <c r="F53" i="3"/>
  <c r="J53" i="3"/>
  <c r="E54" i="3"/>
  <c r="I54" i="3"/>
  <c r="D55" i="3"/>
  <c r="H55" i="3"/>
  <c r="L55" i="3"/>
  <c r="K56" i="3"/>
  <c r="B63" i="2"/>
  <c r="C63" i="2"/>
  <c r="F23" i="2"/>
  <c r="G23" i="2"/>
</calcChain>
</file>

<file path=xl/sharedStrings.xml><?xml version="1.0" encoding="utf-8"?>
<sst xmlns="http://schemas.openxmlformats.org/spreadsheetml/2006/main" count="1193" uniqueCount="379">
  <si>
    <t>KOD próbki</t>
  </si>
  <si>
    <t>01AW</t>
  </si>
  <si>
    <t>03AR</t>
  </si>
  <si>
    <t>04PS</t>
  </si>
  <si>
    <t>05MM</t>
  </si>
  <si>
    <t>06LM</t>
  </si>
  <si>
    <t>07DK</t>
  </si>
  <si>
    <t>10GP</t>
  </si>
  <si>
    <t>12ERO</t>
  </si>
  <si>
    <t>13AS</t>
  </si>
  <si>
    <t>14IB</t>
  </si>
  <si>
    <t>15KM</t>
  </si>
  <si>
    <t>16ID</t>
  </si>
  <si>
    <t>17DD</t>
  </si>
  <si>
    <t>18PP</t>
  </si>
  <si>
    <t>21JS</t>
  </si>
  <si>
    <t>26MS</t>
  </si>
  <si>
    <t>27MR</t>
  </si>
  <si>
    <t>28MR</t>
  </si>
  <si>
    <t>29SR</t>
  </si>
  <si>
    <t>31ZK</t>
  </si>
  <si>
    <t>35OM</t>
  </si>
  <si>
    <t>37AG</t>
  </si>
  <si>
    <t>42JH</t>
  </si>
  <si>
    <t>43ED</t>
  </si>
  <si>
    <t>45MZ</t>
  </si>
  <si>
    <t>46JZ</t>
  </si>
  <si>
    <t>47TO</t>
  </si>
  <si>
    <t>48MG</t>
  </si>
  <si>
    <t>49GP</t>
  </si>
  <si>
    <t>52AW</t>
  </si>
  <si>
    <t>54MH</t>
  </si>
  <si>
    <t>55ŁH</t>
  </si>
  <si>
    <t>58MK</t>
  </si>
  <si>
    <t>59DW</t>
  </si>
  <si>
    <t>60SK</t>
  </si>
  <si>
    <t>64MD</t>
  </si>
  <si>
    <t>65MP</t>
  </si>
  <si>
    <t>66DR</t>
  </si>
  <si>
    <t>68BS</t>
  </si>
  <si>
    <t>75ZM</t>
  </si>
  <si>
    <t>76AR</t>
  </si>
  <si>
    <t>77BK</t>
  </si>
  <si>
    <t>78BP</t>
  </si>
  <si>
    <t>79MP</t>
  </si>
  <si>
    <t>82MD</t>
  </si>
  <si>
    <t>83BM</t>
  </si>
  <si>
    <t>84AC</t>
  </si>
  <si>
    <t>87MS</t>
  </si>
  <si>
    <t>88JP</t>
  </si>
  <si>
    <t>89 JC</t>
  </si>
  <si>
    <t>90GK</t>
  </si>
  <si>
    <t>91KB</t>
  </si>
  <si>
    <t>92AK</t>
  </si>
  <si>
    <t>93SZ</t>
  </si>
  <si>
    <t>95IK</t>
  </si>
  <si>
    <t>97BW</t>
  </si>
  <si>
    <t>98MT</t>
  </si>
  <si>
    <t>100DO</t>
  </si>
  <si>
    <t>101TL</t>
  </si>
  <si>
    <t>102KZ</t>
  </si>
  <si>
    <t>103JO</t>
  </si>
  <si>
    <t>106BM</t>
  </si>
  <si>
    <t>109AK</t>
  </si>
  <si>
    <t>111BP</t>
  </si>
  <si>
    <t>113NB</t>
  </si>
  <si>
    <t>115DB</t>
  </si>
  <si>
    <t>116JŁ</t>
  </si>
  <si>
    <t>117RZ</t>
  </si>
  <si>
    <t>119BA</t>
  </si>
  <si>
    <t>121LW</t>
  </si>
  <si>
    <t>123AW</t>
  </si>
  <si>
    <t>124KM</t>
  </si>
  <si>
    <t>126ZP</t>
  </si>
  <si>
    <t>127BB</t>
  </si>
  <si>
    <t>128JM</t>
  </si>
  <si>
    <t>129JK</t>
  </si>
  <si>
    <t>130JS</t>
  </si>
  <si>
    <t>131ZW</t>
  </si>
  <si>
    <t>132BS</t>
  </si>
  <si>
    <t>133KS</t>
  </si>
  <si>
    <t>134MP</t>
  </si>
  <si>
    <t>140MR</t>
  </si>
  <si>
    <t>32ZN</t>
  </si>
  <si>
    <t>63BS</t>
  </si>
  <si>
    <t>Płeć</t>
  </si>
  <si>
    <t>miasto</t>
  </si>
  <si>
    <t>Wys. ciała [CM]</t>
  </si>
  <si>
    <t>Masa ciała [KG]</t>
  </si>
  <si>
    <t>BMI</t>
  </si>
  <si>
    <t>Stopień otyłości</t>
  </si>
  <si>
    <t>Fat [Kg]</t>
  </si>
  <si>
    <t>Visceral Fat- poziom</t>
  </si>
  <si>
    <t>Visceral Fat- norma</t>
  </si>
  <si>
    <t>Free Fat Mass [kg]</t>
  </si>
  <si>
    <t>Total Body Water [kg]</t>
  </si>
  <si>
    <t>Masa mięśni [kg]</t>
  </si>
  <si>
    <t>energia [kcal]</t>
  </si>
  <si>
    <t>białko [g]</t>
  </si>
  <si>
    <t>tłuszcz [g]</t>
  </si>
  <si>
    <t>węglow, og, [g]</t>
  </si>
  <si>
    <t>węglow, przysw, [g]</t>
  </si>
  <si>
    <t>błonnik [g]</t>
  </si>
  <si>
    <t>białko rośl, [g]</t>
  </si>
  <si>
    <t>białko zw, [g]</t>
  </si>
  <si>
    <t>cukry [g]</t>
  </si>
  <si>
    <t>fruktoza [g]</t>
  </si>
  <si>
    <t>galaktoza [g]</t>
  </si>
  <si>
    <t>glukoza [g]</t>
  </si>
  <si>
    <t>laktoza [g]</t>
  </si>
  <si>
    <t>maltoza [g]</t>
  </si>
  <si>
    <t>sacharoza [g]</t>
  </si>
  <si>
    <t>skrobia [g]</t>
  </si>
  <si>
    <t>SFA C4:0 [g]</t>
  </si>
  <si>
    <t>SFA C6:0 [g]</t>
  </si>
  <si>
    <t>SFA C8:0 [g]</t>
  </si>
  <si>
    <t>SFA C10:0 [g]</t>
  </si>
  <si>
    <t>SFA C12:0 [g]</t>
  </si>
  <si>
    <t>SFA C14:0 [g]</t>
  </si>
  <si>
    <t>SFA C15:0 [g]</t>
  </si>
  <si>
    <t>SFA C16:0 [g]</t>
  </si>
  <si>
    <t>SFA C17:0 [g]</t>
  </si>
  <si>
    <t>SFA C18:0 [g]</t>
  </si>
  <si>
    <t>SFA C20:0 [g]</t>
  </si>
  <si>
    <t>SFA og, [g]</t>
  </si>
  <si>
    <t>MUFA C14:1 [g]</t>
  </si>
  <si>
    <t>MUFA C15:1 [g]</t>
  </si>
  <si>
    <t>MUFA C16:1 [g]</t>
  </si>
  <si>
    <t>MUFA C17:1 [g]</t>
  </si>
  <si>
    <t>MUFA C18:1 [g]</t>
  </si>
  <si>
    <t>MUFA C20:1 [g]</t>
  </si>
  <si>
    <t>MUFA C22:1 [g]</t>
  </si>
  <si>
    <t>MUFA og, [g]</t>
  </si>
  <si>
    <t>PUFA C18:2 n-6 [g]</t>
  </si>
  <si>
    <t>PUFA C18:3 n-3 [g]</t>
  </si>
  <si>
    <t>PUFA C18:4 n-3 [g]</t>
  </si>
  <si>
    <t>PUFA C20:4 n-6 [g]</t>
  </si>
  <si>
    <t>PUFA C20:5 n-3 [g]</t>
  </si>
  <si>
    <t>PUFA C22:5 n-3 [g]</t>
  </si>
  <si>
    <t>PUFA C22:6 n-3 [g]</t>
  </si>
  <si>
    <t>n-3 og, [g]</t>
  </si>
  <si>
    <t>n-6 og, [g]</t>
  </si>
  <si>
    <t>PUFA og, [g]</t>
  </si>
  <si>
    <t>cholesterol [mg]</t>
  </si>
  <si>
    <t>kw, tł, trans og, [g]</t>
  </si>
  <si>
    <t>sód [mg]</t>
  </si>
  <si>
    <t>sól [g]</t>
  </si>
  <si>
    <t>potas [mg]</t>
  </si>
  <si>
    <t>wapń [mg]</t>
  </si>
  <si>
    <t>fosfor [mg]</t>
  </si>
  <si>
    <t>magnez [mg]</t>
  </si>
  <si>
    <t>żelazo [mg]</t>
  </si>
  <si>
    <t>cynk [mg]</t>
  </si>
  <si>
    <t>miedź [mg]</t>
  </si>
  <si>
    <t>mangan [mg]</t>
  </si>
  <si>
    <t>selen [µg]</t>
  </si>
  <si>
    <t>jod [µg]</t>
  </si>
  <si>
    <t>wit, A [µg]</t>
  </si>
  <si>
    <t>retinol [µg]</t>
  </si>
  <si>
    <t>beta karoten [µg]</t>
  </si>
  <si>
    <t>wit, D [µg]</t>
  </si>
  <si>
    <t>wit, E [mg]</t>
  </si>
  <si>
    <t>wit, K [µg]</t>
  </si>
  <si>
    <t>wit, B1 [mg]</t>
  </si>
  <si>
    <t>wit, B2 [mg]</t>
  </si>
  <si>
    <t>wit, B3 [mg]</t>
  </si>
  <si>
    <t>wit, B6 [mg]</t>
  </si>
  <si>
    <t>foliany [µg]</t>
  </si>
  <si>
    <t>wit, B12 [µg]</t>
  </si>
  <si>
    <t>wit, C [mg]</t>
  </si>
  <si>
    <t>izoleucyna [mg]</t>
  </si>
  <si>
    <t>leucyna [mg]</t>
  </si>
  <si>
    <t>lizyna [mg]</t>
  </si>
  <si>
    <t>metionina [mg]</t>
  </si>
  <si>
    <t>cystyna [mg]</t>
  </si>
  <si>
    <t>fenyloalanina [mg]</t>
  </si>
  <si>
    <t>tyrozyna [mg]</t>
  </si>
  <si>
    <t>treonina [mg]</t>
  </si>
  <si>
    <t>tryptofan [mg]</t>
  </si>
  <si>
    <t>walina [mg]</t>
  </si>
  <si>
    <t>arginina [mg]</t>
  </si>
  <si>
    <t>histydyna [mg]</t>
  </si>
  <si>
    <t>alanina [mg]</t>
  </si>
  <si>
    <t>kw, asparaginowy [mg]</t>
  </si>
  <si>
    <t>kw, glutaminowy [mg]</t>
  </si>
  <si>
    <t>glicyna [mg]</t>
  </si>
  <si>
    <t>prolina [mg]</t>
  </si>
  <si>
    <t>seryna [mg]</t>
  </si>
  <si>
    <t>alkohol [g]</t>
  </si>
  <si>
    <t>woda [g]</t>
  </si>
  <si>
    <t xml:space="preserve">GI </t>
  </si>
  <si>
    <t xml:space="preserve">GL </t>
  </si>
  <si>
    <t xml:space="preserve">WBT </t>
  </si>
  <si>
    <t xml:space="preserve">WW </t>
  </si>
  <si>
    <t xml:space="preserve">PRAL </t>
  </si>
  <si>
    <t>odpadki [g]</t>
  </si>
  <si>
    <t>popiół [g]</t>
  </si>
  <si>
    <t>% en, z alkoholu [%]</t>
  </si>
  <si>
    <t>% en, z białka [%]</t>
  </si>
  <si>
    <t>% en, z tłuszczów [%]</t>
  </si>
  <si>
    <t>% en, z węglow, [%]</t>
  </si>
  <si>
    <t>Czy pije Pan/i herbatę</t>
  </si>
  <si>
    <t>Ile harbat wypija Pan/i na dzień?</t>
  </si>
  <si>
    <t>Rodzaj pitej herbaty</t>
  </si>
  <si>
    <t>Czy pije Pan/i kawę?</t>
  </si>
  <si>
    <t>Czy słodzi Pan/i napoje</t>
  </si>
  <si>
    <t>Czy pije Pan/i alkohol?</t>
  </si>
  <si>
    <t>Czy dużo Pan/i soli?</t>
  </si>
  <si>
    <t>Czy używa Pan/i przypraw jak vegeta, kucherek itp..</t>
  </si>
  <si>
    <t>Gdzie spożywa Pani posiłki?</t>
  </si>
  <si>
    <t>Papierosy</t>
  </si>
  <si>
    <t>Aktywnośc fizyczna</t>
  </si>
  <si>
    <t>Częstotliwość spożycia- Pieczywo jasne np.. Pszenne</t>
  </si>
  <si>
    <t>Częstotliwość spożycia-Pieczywo ciemne np.. Graham, razowe</t>
  </si>
  <si>
    <t>Częstotliwość spożycia-Pieczywo cukiernicze np.. Pączki, drożdżówki, rogaliki</t>
  </si>
  <si>
    <t>Częstotliwość spożycia-Kasza gryczana, jęczmienna, jaglana</t>
  </si>
  <si>
    <t>Częstotliwość spożycia-Ryż biały</t>
  </si>
  <si>
    <t>Częstotliwość spożycia-Ryż brązowy</t>
  </si>
  <si>
    <t>Częstotliwość spożycia-Makaron razowy</t>
  </si>
  <si>
    <t>Częstotliwość spożycia-Ziemniaki</t>
  </si>
  <si>
    <t>Częstotliwość spożycia-Drób (kurczak, indyk)</t>
  </si>
  <si>
    <t>Częstotliwość spożycia-Mięso czerwone</t>
  </si>
  <si>
    <t>Częstotliwość spożycia-Ryby</t>
  </si>
  <si>
    <t>Częstotliwość spożycia-Wędliny, parówki, kiełbasy, kabanosy itp.</t>
  </si>
  <si>
    <t>Częstotliwość spożycia-Mleko</t>
  </si>
  <si>
    <t>Częstotliwość spożycia-Kwaśne przetwory melczne naturalne</t>
  </si>
  <si>
    <t>Częstotliwość spożycia-Kwaśne przetwory melczne owocowe</t>
  </si>
  <si>
    <t>Częstotliwość spożycia-Ser biały</t>
  </si>
  <si>
    <t>Częstotliwość spożycia-Ser żółty</t>
  </si>
  <si>
    <t>Częstotliwość spożycia-Jajka</t>
  </si>
  <si>
    <t>Częstotliwość spożycia-Warzywa</t>
  </si>
  <si>
    <t>Częstotliwość spożycia-Owoce</t>
  </si>
  <si>
    <t>Częstotliwość spożycia-Ciastka, ciasta</t>
  </si>
  <si>
    <t>Częstotliwość spożycia-Batony, czekolady, czekoladki itp.</t>
  </si>
  <si>
    <t>Częstotliwość spożycia-Soki owocowe, nektary, napoje owocowe</t>
  </si>
  <si>
    <t xml:space="preserve">Częstotliwość spożycia-Słodzone napoje gazowane </t>
  </si>
  <si>
    <t>Częstotliwość spożycia-Alkohol</t>
  </si>
  <si>
    <t>Częstotliwość spożycia-Potrawy fast-food</t>
  </si>
  <si>
    <t>dom</t>
  </si>
  <si>
    <t>Częstotliwość spożycia-Makaron biały</t>
  </si>
  <si>
    <t>Wiek grupa</t>
  </si>
  <si>
    <t>czarna herbata</t>
  </si>
  <si>
    <t>cowocowa herbata</t>
  </si>
  <si>
    <t>zielona herbata</t>
  </si>
  <si>
    <t>praca</t>
  </si>
  <si>
    <t>Sposób obróbki termicznej</t>
  </si>
  <si>
    <t>Tłuszcz do sałatek</t>
  </si>
  <si>
    <t>Tłuszcz do smarowania</t>
  </si>
  <si>
    <t>Tłuszcz do smażenia</t>
  </si>
  <si>
    <t>oliwa z oliwek</t>
  </si>
  <si>
    <t>olej słonecznikowy</t>
  </si>
  <si>
    <t>olej rzepakowy</t>
  </si>
  <si>
    <t>smalec</t>
  </si>
  <si>
    <t>masło</t>
  </si>
  <si>
    <t xml:space="preserve"> masło</t>
  </si>
  <si>
    <t>margaryna</t>
  </si>
  <si>
    <t>olej</t>
  </si>
  <si>
    <t>majonez</t>
  </si>
  <si>
    <t xml:space="preserve"> jogurt</t>
  </si>
  <si>
    <t>serek kanapkowy</t>
  </si>
  <si>
    <t>Podjada2 między posiłkami</t>
  </si>
  <si>
    <t>Częstotliwość spożycia-Płatki owsiane, jęczmienne, żyt2</t>
  </si>
  <si>
    <t>gotowanie i duszenie</t>
  </si>
  <si>
    <t>smażenie</t>
  </si>
  <si>
    <t>pieczenie</t>
  </si>
  <si>
    <t>Ile posiłków Pan/i spożywa dziennie?</t>
  </si>
  <si>
    <t>Ile płynów dziennie spożywa?</t>
  </si>
  <si>
    <t>średnia</t>
  </si>
  <si>
    <t>odchylenie</t>
  </si>
  <si>
    <t>mediana</t>
  </si>
  <si>
    <t>minimum</t>
  </si>
  <si>
    <t>max</t>
  </si>
  <si>
    <t>BMI I</t>
  </si>
  <si>
    <t>BMI II</t>
  </si>
  <si>
    <t>n</t>
  </si>
  <si>
    <t>Me</t>
  </si>
  <si>
    <t>Min.</t>
  </si>
  <si>
    <t>Max.</t>
  </si>
  <si>
    <t>SD</t>
  </si>
  <si>
    <t>Body weight [kg]</t>
  </si>
  <si>
    <t>BMI [kg/m2]</t>
  </si>
  <si>
    <t>Ogółem (n=84)</t>
  </si>
  <si>
    <t>Obesity I class (n=34)</t>
  </si>
  <si>
    <t>x</t>
  </si>
  <si>
    <t>Obesity III class (n=16)</t>
  </si>
  <si>
    <t>Obesity II class (n=34)</t>
  </si>
  <si>
    <t>ogółem</t>
  </si>
  <si>
    <t>I</t>
  </si>
  <si>
    <t>II</t>
  </si>
  <si>
    <t>III</t>
  </si>
  <si>
    <t>1 gram na kg mc.c</t>
  </si>
  <si>
    <t>do 30%</t>
  </si>
  <si>
    <t>WHO zaleca do 10% DI</t>
  </si>
  <si>
    <t>WHO zaleca do 1% DI</t>
  </si>
  <si>
    <t>Rekomendowane</t>
  </si>
  <si>
    <t>Jest</t>
  </si>
  <si>
    <t>WHO</t>
  </si>
  <si>
    <t>do 10%</t>
  </si>
  <si>
    <t>do 5</t>
  </si>
  <si>
    <t>5 gram lub 0,5% DI</t>
  </si>
  <si>
    <t>Na tej podstawie w polskich normach, jako poziom średniego zapotrzebowania
– EAR – przyjęto białko racji pokarmowej krajowej, to znaczy wielkość
0,73 g/kg m.c./dobę (dla mężczyzn i kobiet ≥ 19. roku życia), a za poziom
zalecanego spożycia – RDA – 0,90 g/kg m.c./dobę (3).</t>
  </si>
  <si>
    <t>300 mg/dobę str 130</t>
  </si>
  <si>
    <t>nie wiecej niż 10% DI</t>
  </si>
  <si>
    <t>WHO/FAO spożycie 25 g błonnika/dobę</t>
  </si>
  <si>
    <t>K-75, M-90</t>
  </si>
  <si>
    <t>1000-1200 mg</t>
  </si>
  <si>
    <t>osiem do 18</t>
  </si>
  <si>
    <t>Calcium (mg/d)</t>
  </si>
  <si>
    <t>Copper (μg/d)</t>
  </si>
  <si>
    <t>Fluoride (mg/d)</t>
  </si>
  <si>
    <t>Iodine (μg/d)</t>
  </si>
  <si>
    <t>Iron (mg/d)</t>
  </si>
  <si>
    <t>Magnesium (mg/d)</t>
  </si>
  <si>
    <t>Manganese (mg/d)</t>
  </si>
  <si>
    <t>Molybdenum (μg/d)</t>
  </si>
  <si>
    <t>Phosphorus (mg/d)</t>
  </si>
  <si>
    <t>Selenium (μg/d)</t>
  </si>
  <si>
    <t>Zinc (mg/d)</t>
  </si>
  <si>
    <t>Potassium (mg/d)</t>
  </si>
  <si>
    <t>Sodium (mg/d)</t>
  </si>
  <si>
    <t>Chloride (g/d)</t>
  </si>
  <si>
    <t>1,000</t>
  </si>
  <si>
    <t>4*</t>
  </si>
  <si>
    <t>2.3*</t>
  </si>
  <si>
    <t>3,400*</t>
  </si>
  <si>
    <t>1,500*</t>
  </si>
  <si>
    <t>31–50 y</t>
  </si>
  <si>
    <t>51–70 y</t>
  </si>
  <si>
    <t>30*</t>
  </si>
  <si>
    <t>2.0*</t>
  </si>
  <si>
    <t>&gt; 70 y</t>
  </si>
  <si>
    <t>1,200</t>
  </si>
  <si>
    <t>1.8*</t>
  </si>
  <si>
    <t>19–30 y</t>
  </si>
  <si>
    <t>3*</t>
  </si>
  <si>
    <t>2,600*</t>
  </si>
  <si>
    <t>0siem do 11</t>
  </si>
  <si>
    <t>2600-3400</t>
  </si>
  <si>
    <t>1.8-2.3</t>
  </si>
  <si>
    <t>8. kobiety do 50 roku życia 18</t>
  </si>
  <si>
    <t>310-420</t>
  </si>
  <si>
    <t>Life Stage</t>
  </si>
  <si>
    <t>Group</t>
  </si>
  <si>
    <t>Vitamin A</t>
  </si>
  <si>
    <t>(μg/d)a</t>
  </si>
  <si>
    <t>Vitamin C</t>
  </si>
  <si>
    <t>(mg/d)</t>
  </si>
  <si>
    <t>Vitamin D</t>
  </si>
  <si>
    <r>
      <t>(μg/d)</t>
    </r>
    <r>
      <rPr>
        <b/>
        <vertAlign val="superscript"/>
        <sz val="11"/>
        <color theme="1"/>
        <rFont val="Calibri"/>
        <family val="2"/>
        <scheme val="minor"/>
      </rPr>
      <t>b,c</t>
    </r>
  </si>
  <si>
    <t>Vitamin E</t>
  </si>
  <si>
    <t>(mg/d)d</t>
  </si>
  <si>
    <t>Vitamin K</t>
  </si>
  <si>
    <t>(μg/d)</t>
  </si>
  <si>
    <t>Riboflavin</t>
  </si>
  <si>
    <t>Niacin</t>
  </si>
  <si>
    <t>(mg/d)e</t>
  </si>
  <si>
    <r>
      <t>Vitamin B</t>
    </r>
    <r>
      <rPr>
        <b/>
        <vertAlign val="subscript"/>
        <sz val="11"/>
        <color theme="1"/>
        <rFont val="Calibri"/>
        <family val="2"/>
        <scheme val="minor"/>
      </rPr>
      <t>6</t>
    </r>
  </si>
  <si>
    <t>Folate</t>
  </si>
  <si>
    <t>(μg/d)f</t>
  </si>
  <si>
    <r>
      <t>Vitamin B</t>
    </r>
    <r>
      <rPr>
        <b/>
        <vertAlign val="subscript"/>
        <sz val="11"/>
        <color theme="1"/>
        <rFont val="Calibri"/>
        <family val="2"/>
        <scheme val="minor"/>
      </rPr>
      <t>12</t>
    </r>
  </si>
  <si>
    <t>Pantothenic Acid</t>
  </si>
  <si>
    <t>Biotin</t>
  </si>
  <si>
    <t>Choline</t>
  </si>
  <si>
    <t>(mg/d)g</t>
  </si>
  <si>
    <t>120*</t>
  </si>
  <si>
    <t>5*</t>
  </si>
  <si>
    <t>550*</t>
  </si>
  <si>
    <t> 31–50 y</t>
  </si>
  <si>
    <t> 51–70 y</t>
  </si>
  <si>
    <t>2.4h</t>
  </si>
  <si>
    <t> &gt; 70 y</t>
  </si>
  <si>
    <t>90*</t>
  </si>
  <si>
    <t>400i</t>
  </si>
  <si>
    <t>425*</t>
  </si>
  <si>
    <t>700-900</t>
  </si>
  <si>
    <t>b1 Thiamin</t>
  </si>
  <si>
    <t>1,3</t>
  </si>
  <si>
    <t>1,4</t>
  </si>
  <si>
    <t>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</si>
</sst>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b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D9"/>
        <bgColor indexed="64"/>
      </patternFill>
    </fill>
    <fill>
      <patternFill patternType="solid">
        <fgColor rgb="FFFBC071"/>
        <bgColor indexed="64"/>
      </patternFill>
    </fill>
    <fill>
      <patternFill patternType="solid">
        <fgColor rgb="FFDCF0C6"/>
        <bgColor indexed="64"/>
      </patternFill>
    </fill>
    <fill>
      <patternFill patternType="solid">
        <fgColor rgb="FFBACEE4"/>
        <bgColor indexed="64"/>
      </patternFill>
    </fill>
    <fill>
      <patternFill patternType="solid">
        <fgColor rgb="FFDFC9EF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EFCFE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/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rgb="FFBFBFBF"/>
      </left>
      <right style="medium">
        <color rgb="FFBFBFBF"/>
      </right>
      <top/>
      <bottom style="medium">
        <color rgb="FFBFBFBF"/>
      </bottom>
      <diagonal/>
    </border>
    <border>
      <left/>
      <right style="medium">
        <color rgb="FFBFBFBF"/>
      </right>
      <top/>
      <bottom style="medium">
        <color rgb="FFBFBFBF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57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/>
    </xf>
    <xf numFmtId="0" fontId="0" fillId="2" borderId="0" xfId="0" applyFill="1"/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/>
    <xf numFmtId="0" fontId="0" fillId="3" borderId="1" xfId="0" applyFill="1" applyBorder="1" applyAlignment="1">
      <alignment horizontal="center" wrapText="1"/>
    </xf>
    <xf numFmtId="0" fontId="0" fillId="4" borderId="0" xfId="0" applyFill="1"/>
    <xf numFmtId="0" fontId="0" fillId="5" borderId="1" xfId="0" applyFill="1" applyBorder="1"/>
    <xf numFmtId="0" fontId="0" fillId="5" borderId="0" xfId="0" applyFill="1"/>
    <xf numFmtId="0" fontId="0" fillId="6" borderId="1" xfId="0" applyFill="1" applyBorder="1"/>
    <xf numFmtId="0" fontId="0" fillId="7" borderId="1" xfId="0" applyFill="1" applyBorder="1"/>
    <xf numFmtId="0" fontId="0" fillId="7" borderId="0" xfId="0" applyFill="1"/>
    <xf numFmtId="0" fontId="0" fillId="8" borderId="0" xfId="0" applyFill="1"/>
    <xf numFmtId="0" fontId="0" fillId="9" borderId="1" xfId="0" applyFill="1" applyBorder="1"/>
    <xf numFmtId="0" fontId="0" fillId="9" borderId="1" xfId="0" applyFill="1" applyBorder="1" applyAlignment="1">
      <alignment horizontal="right"/>
    </xf>
    <xf numFmtId="0" fontId="0" fillId="3" borderId="1" xfId="0" applyFill="1" applyBorder="1" applyAlignment="1">
      <alignment horizontal="right"/>
    </xf>
    <xf numFmtId="0" fontId="0" fillId="4" borderId="0" xfId="0" applyFill="1" applyAlignment="1">
      <alignment horizontal="right"/>
    </xf>
    <xf numFmtId="0" fontId="0" fillId="10" borderId="1" xfId="0" applyFill="1" applyBorder="1"/>
    <xf numFmtId="0" fontId="0" fillId="10" borderId="0" xfId="0" applyFill="1"/>
    <xf numFmtId="2" fontId="0" fillId="0" borderId="0" xfId="0" applyNumberFormat="1"/>
    <xf numFmtId="0" fontId="1" fillId="2" borderId="0" xfId="0" applyFont="1" applyFill="1" applyBorder="1" applyAlignment="1">
      <alignment horizontal="left"/>
    </xf>
    <xf numFmtId="2" fontId="1" fillId="2" borderId="0" xfId="0" applyNumberFormat="1" applyFont="1" applyFill="1" applyBorder="1" applyAlignment="1">
      <alignment horizontal="left"/>
    </xf>
    <xf numFmtId="0" fontId="2" fillId="0" borderId="5" xfId="0" applyFont="1" applyBorder="1" applyAlignment="1">
      <alignment horizontal="justify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vertical="top" wrapText="1"/>
    </xf>
    <xf numFmtId="0" fontId="2" fillId="0" borderId="7" xfId="0" applyFont="1" applyBorder="1" applyAlignment="1">
      <alignment horizontal="justify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right" vertical="center" wrapText="1"/>
    </xf>
    <xf numFmtId="0" fontId="0" fillId="0" borderId="0" xfId="0" applyBorder="1"/>
    <xf numFmtId="2" fontId="0" fillId="0" borderId="0" xfId="0" applyNumberFormat="1" applyBorder="1"/>
    <xf numFmtId="0" fontId="0" fillId="0" borderId="0" xfId="0" applyFill="1" applyBorder="1"/>
    <xf numFmtId="1" fontId="0" fillId="0" borderId="0" xfId="0" applyNumberFormat="1" applyBorder="1"/>
    <xf numFmtId="1" fontId="0" fillId="0" borderId="0" xfId="0" applyNumberFormat="1"/>
    <xf numFmtId="1" fontId="0" fillId="11" borderId="0" xfId="0" applyNumberFormat="1" applyFill="1" applyBorder="1"/>
    <xf numFmtId="1" fontId="0" fillId="11" borderId="0" xfId="0" applyNumberFormat="1" applyFill="1"/>
    <xf numFmtId="0" fontId="1" fillId="9" borderId="2" xfId="0" applyFont="1" applyFill="1" applyBorder="1" applyAlignment="1">
      <alignment horizontal="center"/>
    </xf>
    <xf numFmtId="0" fontId="1" fillId="9" borderId="3" xfId="0" applyFont="1" applyFill="1" applyBorder="1" applyAlignment="1">
      <alignment horizontal="center"/>
    </xf>
    <xf numFmtId="0" fontId="1" fillId="9" borderId="4" xfId="0" applyFont="1" applyFill="1" applyBorder="1" applyAlignment="1">
      <alignment horizontal="center"/>
    </xf>
    <xf numFmtId="0" fontId="0" fillId="0" borderId="0" xfId="0" applyAlignment="1">
      <alignment horizontal="center"/>
    </xf>
    <xf numFmtId="9" fontId="0" fillId="0" borderId="0" xfId="0" applyNumberFormat="1"/>
    <xf numFmtId="0" fontId="0" fillId="0" borderId="0" xfId="0" applyAlignment="1"/>
    <xf numFmtId="2" fontId="0" fillId="11" borderId="0" xfId="0" applyNumberFormat="1" applyFill="1"/>
    <xf numFmtId="0" fontId="0" fillId="11" borderId="0" xfId="0" applyFill="1"/>
    <xf numFmtId="16" fontId="0" fillId="0" borderId="0" xfId="0" applyNumberFormat="1"/>
    <xf numFmtId="17" fontId="0" fillId="0" borderId="0" xfId="0" applyNumberFormat="1"/>
    <xf numFmtId="0" fontId="4" fillId="0" borderId="0" xfId="0" applyFont="1" applyAlignment="1">
      <alignment horizontal="left" wrapText="1"/>
    </xf>
    <xf numFmtId="0" fontId="0" fillId="0" borderId="0" xfId="0" applyAlignment="1">
      <alignment vertical="top" wrapText="1"/>
    </xf>
    <xf numFmtId="2" fontId="0" fillId="0" borderId="0" xfId="0" applyNumberFormat="1" applyFill="1"/>
    <xf numFmtId="0" fontId="7" fillId="0" borderId="0" xfId="1" applyAlignment="1">
      <alignment horizontal="left" wrapText="1"/>
    </xf>
    <xf numFmtId="0" fontId="7" fillId="0" borderId="0" xfId="1" applyAlignment="1">
      <alignment horizontal="left" vertical="top" wrapText="1"/>
    </xf>
    <xf numFmtId="0" fontId="0" fillId="0" borderId="0" xfId="0" applyAlignment="1">
      <alignment horizontal="right" vertical="top" wrapText="1"/>
    </xf>
    <xf numFmtId="0" fontId="4" fillId="0" borderId="0" xfId="0" applyFont="1" applyAlignment="1">
      <alignment horizontal="right" vertical="top" wrapText="1"/>
    </xf>
    <xf numFmtId="0" fontId="7" fillId="0" borderId="0" xfId="1" applyAlignment="1">
      <alignment horizontal="right" vertical="top" wrapText="1"/>
    </xf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Medium9"/>
  <colors>
    <mruColors>
      <color rgb="FFDDDDDD"/>
      <color rgb="FFCEFCFE"/>
      <color rgb="FFDFC9EF"/>
      <color rgb="FFBACEE4"/>
      <color rgb="FFFFC5FF"/>
      <color rgb="FFDCF0C6"/>
      <color rgb="FFFFFF99"/>
      <color rgb="FFFBC071"/>
      <color rgb="FFFFF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0</xdr:colOff>
          <xdr:row>61</xdr:row>
          <xdr:rowOff>0</xdr:rowOff>
        </xdr:from>
        <xdr:to>
          <xdr:col>13</xdr:col>
          <xdr:colOff>114300</xdr:colOff>
          <xdr:row>61</xdr:row>
          <xdr:rowOff>152400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0</xdr:colOff>
          <xdr:row>61</xdr:row>
          <xdr:rowOff>0</xdr:rowOff>
        </xdr:from>
        <xdr:to>
          <xdr:col>19</xdr:col>
          <xdr:colOff>114300</xdr:colOff>
          <xdr:row>61</xdr:row>
          <xdr:rowOff>152400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25</xdr:col>
          <xdr:colOff>0</xdr:colOff>
          <xdr:row>61</xdr:row>
          <xdr:rowOff>0</xdr:rowOff>
        </xdr:from>
        <xdr:to>
          <xdr:col>25</xdr:col>
          <xdr:colOff>114300</xdr:colOff>
          <xdr:row>61</xdr:row>
          <xdr:rowOff>152400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31</xdr:col>
          <xdr:colOff>0</xdr:colOff>
          <xdr:row>61</xdr:row>
          <xdr:rowOff>0</xdr:rowOff>
        </xdr:from>
        <xdr:to>
          <xdr:col>31</xdr:col>
          <xdr:colOff>114300</xdr:colOff>
          <xdr:row>61</xdr:row>
          <xdr:rowOff>152400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31</xdr:col>
          <xdr:colOff>0</xdr:colOff>
          <xdr:row>61</xdr:row>
          <xdr:rowOff>0</xdr:rowOff>
        </xdr:from>
        <xdr:to>
          <xdr:col>31</xdr:col>
          <xdr:colOff>114300</xdr:colOff>
          <xdr:row>61</xdr:row>
          <xdr:rowOff>152400</xdr:rowOff>
        </xdr:to>
        <xdr:sp macro="" textlink="">
          <xdr:nvSpPr>
            <xdr:cNvPr id="1030" name="Object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4.bin"/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3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Relationship Id="rId9" Type="http://schemas.openxmlformats.org/officeDocument/2006/relationships/oleObject" Target="../embeddings/oleObject5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ncbi.nlm.nih.gov/books/n/nap13050/appendixes.app1/def-item/appendixes.app1.gl1-d116/" TargetMode="External"/><Relationship Id="rId13" Type="http://schemas.openxmlformats.org/officeDocument/2006/relationships/hyperlink" Target="https://www.ncbi.nlm.nih.gov/books/n/nap13050/appendixes.app1/def-item/appendixes.app1.gl1-d116/" TargetMode="External"/><Relationship Id="rId18" Type="http://schemas.openxmlformats.org/officeDocument/2006/relationships/hyperlink" Target="https://www.ncbi.nlm.nih.gov/books/NBK56068/table/summarytables.t2/?report=objectonly" TargetMode="External"/><Relationship Id="rId3" Type="http://schemas.openxmlformats.org/officeDocument/2006/relationships/hyperlink" Target="https://www.ncbi.nlm.nih.gov/books/NBK56068/table/summarytables.t2/?report=objectonly" TargetMode="External"/><Relationship Id="rId21" Type="http://schemas.openxmlformats.org/officeDocument/2006/relationships/printerSettings" Target="../printerSettings/printerSettings3.bin"/><Relationship Id="rId7" Type="http://schemas.openxmlformats.org/officeDocument/2006/relationships/hyperlink" Target="https://www.ncbi.nlm.nih.gov/books/n/nap13050/appendixes.app1/def-item/appendixes.app1.gl1-d116/" TargetMode="External"/><Relationship Id="rId12" Type="http://schemas.openxmlformats.org/officeDocument/2006/relationships/hyperlink" Target="https://www.ncbi.nlm.nih.gov/books/NBK56068/table/summarytables.t2/?report=objectonly" TargetMode="External"/><Relationship Id="rId17" Type="http://schemas.openxmlformats.org/officeDocument/2006/relationships/hyperlink" Target="https://www.ncbi.nlm.nih.gov/books/n/nap13050/appendixes.app1/def-item/appendixes.app1.gl1-d116/" TargetMode="External"/><Relationship Id="rId2" Type="http://schemas.openxmlformats.org/officeDocument/2006/relationships/hyperlink" Target="https://www.ncbi.nlm.nih.gov/books/n/nap13050/appendixes.app1/def-item/appendixes.app1.gl2-d109/" TargetMode="External"/><Relationship Id="rId16" Type="http://schemas.openxmlformats.org/officeDocument/2006/relationships/hyperlink" Target="https://www.ncbi.nlm.nih.gov/books/NBK56068/table/summarytables.t2/?report=objectonly" TargetMode="External"/><Relationship Id="rId20" Type="http://schemas.openxmlformats.org/officeDocument/2006/relationships/hyperlink" Target="https://www.ncbi.nlm.nih.gov/books/NBK56068/table/summarytables.t2/?report=objectonly" TargetMode="External"/><Relationship Id="rId1" Type="http://schemas.openxmlformats.org/officeDocument/2006/relationships/hyperlink" Target="https://www.ncbi.nlm.nih.gov/books/NBK56068/table/summarytables.t2/?report=objectonly" TargetMode="External"/><Relationship Id="rId6" Type="http://schemas.openxmlformats.org/officeDocument/2006/relationships/hyperlink" Target="https://www.ncbi.nlm.nih.gov/books/NBK56068/table/summarytables.t2/?report=objectonly" TargetMode="External"/><Relationship Id="rId11" Type="http://schemas.openxmlformats.org/officeDocument/2006/relationships/hyperlink" Target="https://www.ncbi.nlm.nih.gov/books/n/nap13050/appendixes.app1/def-item/appendixes.app1.gl1-d116/" TargetMode="External"/><Relationship Id="rId5" Type="http://schemas.openxmlformats.org/officeDocument/2006/relationships/hyperlink" Target="https://www.ncbi.nlm.nih.gov/books/NBK56068/table/summarytables.t2/?report=objectonly" TargetMode="External"/><Relationship Id="rId15" Type="http://schemas.openxmlformats.org/officeDocument/2006/relationships/hyperlink" Target="https://www.ncbi.nlm.nih.gov/books/n/nap13050/appendixes.app1/def-item/appendixes.app1.gl1-d116/" TargetMode="External"/><Relationship Id="rId10" Type="http://schemas.openxmlformats.org/officeDocument/2006/relationships/hyperlink" Target="https://www.ncbi.nlm.nih.gov/books/NBK56068/table/summarytables.t2/?report=objectonly" TargetMode="External"/><Relationship Id="rId19" Type="http://schemas.openxmlformats.org/officeDocument/2006/relationships/hyperlink" Target="https://www.ncbi.nlm.nih.gov/books/n/nap13050/appendixes.app1/def-item/appendixes.app1.gl1-d116/" TargetMode="External"/><Relationship Id="rId4" Type="http://schemas.openxmlformats.org/officeDocument/2006/relationships/hyperlink" Target="https://www.ncbi.nlm.nih.gov/books/NBK56068/table/summarytables.t2/?report=objectonly" TargetMode="External"/><Relationship Id="rId9" Type="http://schemas.openxmlformats.org/officeDocument/2006/relationships/hyperlink" Target="https://www.ncbi.nlm.nih.gov/books/n/nap13050/appendixes.app1/def-item/appendixes.app1.gl1-d116/" TargetMode="External"/><Relationship Id="rId14" Type="http://schemas.openxmlformats.org/officeDocument/2006/relationships/hyperlink" Target="https://www.ncbi.nlm.nih.gov/books/NBK56068/table/summarytables.t2/?report=objecton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U119"/>
  <sheetViews>
    <sheetView zoomScale="98" zoomScaleNormal="98" workbookViewId="0">
      <pane xSplit="1" ySplit="2" topLeftCell="F78" activePane="bottomRight" state="frozenSplit"/>
      <selection pane="topRight" activeCell="S1" sqref="S1"/>
      <selection pane="bottomLeft" activeCell="A6" sqref="A6"/>
      <selection pane="bottomRight" activeCell="FU87" sqref="M87:FU87"/>
    </sheetView>
  </sheetViews>
  <sheetFormatPr defaultRowHeight="14.5" x14ac:dyDescent="0.35"/>
  <cols>
    <col min="1" max="1" width="9.1796875" style="5"/>
    <col min="2" max="3" width="9.1796875" style="16"/>
    <col min="4" max="10" width="9.1796875" style="15"/>
    <col min="11" max="11" width="12.54296875" style="15" customWidth="1"/>
    <col min="12" max="12" width="9.1796875" style="15"/>
    <col min="13" max="116" width="9.1796875" style="12"/>
    <col min="117" max="134" width="9.1796875" style="10"/>
    <col min="135" max="135" width="10.7265625" style="10" customWidth="1"/>
    <col min="136" max="138" width="9.1796875" style="10"/>
    <col min="139" max="139" width="12.54296875" style="10" customWidth="1"/>
    <col min="140" max="140" width="13" style="10" customWidth="1"/>
    <col min="141" max="144" width="9.1796875" style="10"/>
    <col min="145" max="145" width="12.7265625" style="10" customWidth="1"/>
    <col min="146" max="146" width="11.26953125" style="10" customWidth="1"/>
    <col min="147" max="147" width="11.7265625" style="10" customWidth="1"/>
    <col min="148" max="148" width="16.1796875" style="10" customWidth="1"/>
    <col min="149" max="149" width="16.7265625" style="10" customWidth="1"/>
    <col min="150" max="150" width="21.54296875" style="10" customWidth="1"/>
    <col min="151" max="151" width="31.1796875" style="10" customWidth="1"/>
    <col min="152" max="152" width="20.54296875" style="10" customWidth="1"/>
    <col min="153" max="153" width="18.54296875" style="10" customWidth="1"/>
    <col min="154" max="154" width="20.81640625" style="10" customWidth="1"/>
    <col min="155" max="155" width="14.453125" style="10" customWidth="1"/>
    <col min="156" max="156" width="14.7265625" style="10" customWidth="1"/>
    <col min="157" max="157" width="16" style="10" customWidth="1"/>
    <col min="158" max="158" width="16.453125" style="10" customWidth="1"/>
    <col min="159" max="159" width="20.54296875" style="10" customWidth="1"/>
    <col min="160" max="160" width="20.1796875" style="10" customWidth="1"/>
    <col min="161" max="161" width="23.7265625" style="10" customWidth="1"/>
    <col min="162" max="162" width="25.81640625" style="10" customWidth="1"/>
    <col min="163" max="163" width="21.81640625" style="10" customWidth="1"/>
    <col min="164" max="164" width="25.54296875" style="10" customWidth="1"/>
    <col min="165" max="165" width="25.7265625" style="10" customWidth="1"/>
    <col min="166" max="166" width="20.7265625" style="10" customWidth="1"/>
    <col min="167" max="167" width="19.54296875" style="10" customWidth="1"/>
    <col min="168" max="168" width="20.1796875" style="10" customWidth="1"/>
    <col min="169" max="169" width="19" style="10" customWidth="1"/>
    <col min="170" max="170" width="18.453125" style="10" customWidth="1"/>
    <col min="171" max="171" width="19.54296875" style="10" customWidth="1"/>
    <col min="172" max="172" width="24.1796875" style="10" customWidth="1"/>
    <col min="173" max="173" width="22.81640625" style="10" customWidth="1"/>
    <col min="174" max="174" width="23.1796875" style="10" customWidth="1"/>
    <col min="175" max="175" width="19.54296875" style="10" customWidth="1"/>
    <col min="176" max="176" width="16" style="20" customWidth="1"/>
    <col min="177" max="177" width="17.81640625" style="20" customWidth="1"/>
  </cols>
  <sheetData>
    <row r="1" spans="1:177" s="17" customFormat="1" x14ac:dyDescent="0.35">
      <c r="DO1" s="39" t="s">
        <v>203</v>
      </c>
      <c r="DP1" s="40"/>
      <c r="DQ1" s="41"/>
      <c r="DZ1" s="39" t="s">
        <v>209</v>
      </c>
      <c r="EA1" s="40"/>
      <c r="EB1" s="41"/>
      <c r="EC1" s="39" t="s">
        <v>248</v>
      </c>
      <c r="ED1" s="40"/>
      <c r="EE1" s="40"/>
      <c r="EF1" s="40"/>
      <c r="EG1" s="41"/>
      <c r="EH1" s="39" t="s">
        <v>247</v>
      </c>
      <c r="EI1" s="40"/>
      <c r="EJ1" s="41"/>
      <c r="EK1" s="39" t="s">
        <v>246</v>
      </c>
      <c r="EL1" s="40"/>
      <c r="EM1" s="40"/>
      <c r="EN1" s="41"/>
      <c r="EO1" s="39" t="s">
        <v>245</v>
      </c>
      <c r="EP1" s="40"/>
      <c r="EQ1" s="41"/>
      <c r="FT1" s="18"/>
      <c r="FU1" s="18"/>
    </row>
    <row r="2" spans="1:177" s="2" customFormat="1" ht="104.25" customHeight="1" x14ac:dyDescent="0.35">
      <c r="A2" s="2" t="s">
        <v>0</v>
      </c>
      <c r="B2" s="2" t="s">
        <v>85</v>
      </c>
      <c r="C2" s="2" t="s">
        <v>240</v>
      </c>
      <c r="D2" s="2" t="s">
        <v>87</v>
      </c>
      <c r="E2" s="2" t="s">
        <v>88</v>
      </c>
      <c r="F2" s="2" t="s">
        <v>89</v>
      </c>
      <c r="G2" s="2" t="s">
        <v>90</v>
      </c>
      <c r="H2" s="2" t="s">
        <v>91</v>
      </c>
      <c r="I2" s="2" t="s">
        <v>92</v>
      </c>
      <c r="J2" s="2" t="s">
        <v>94</v>
      </c>
      <c r="K2" s="2" t="s">
        <v>95</v>
      </c>
      <c r="L2" s="2" t="s">
        <v>96</v>
      </c>
      <c r="M2" s="2" t="s">
        <v>97</v>
      </c>
      <c r="N2" s="2" t="s">
        <v>98</v>
      </c>
      <c r="O2" s="2" t="s">
        <v>99</v>
      </c>
      <c r="P2" s="2" t="s">
        <v>100</v>
      </c>
      <c r="Q2" s="2" t="s">
        <v>101</v>
      </c>
      <c r="R2" s="2" t="s">
        <v>102</v>
      </c>
      <c r="S2" s="2" t="s">
        <v>103</v>
      </c>
      <c r="T2" s="2" t="s">
        <v>104</v>
      </c>
      <c r="U2" s="2" t="s">
        <v>105</v>
      </c>
      <c r="V2" s="2" t="s">
        <v>106</v>
      </c>
      <c r="W2" s="2" t="s">
        <v>107</v>
      </c>
      <c r="X2" s="2" t="s">
        <v>108</v>
      </c>
      <c r="Y2" s="2" t="s">
        <v>109</v>
      </c>
      <c r="Z2" s="2" t="s">
        <v>110</v>
      </c>
      <c r="AA2" s="2" t="s">
        <v>111</v>
      </c>
      <c r="AB2" s="2" t="s">
        <v>112</v>
      </c>
      <c r="AC2" s="2" t="s">
        <v>113</v>
      </c>
      <c r="AD2" s="2" t="s">
        <v>114</v>
      </c>
      <c r="AE2" s="2" t="s">
        <v>115</v>
      </c>
      <c r="AF2" s="2" t="s">
        <v>116</v>
      </c>
      <c r="AG2" s="2" t="s">
        <v>117</v>
      </c>
      <c r="AH2" s="2" t="s">
        <v>118</v>
      </c>
      <c r="AI2" s="2" t="s">
        <v>119</v>
      </c>
      <c r="AJ2" s="2" t="s">
        <v>120</v>
      </c>
      <c r="AK2" s="2" t="s">
        <v>121</v>
      </c>
      <c r="AL2" s="2" t="s">
        <v>122</v>
      </c>
      <c r="AM2" s="2" t="s">
        <v>123</v>
      </c>
      <c r="AN2" s="2" t="s">
        <v>124</v>
      </c>
      <c r="AO2" s="2" t="s">
        <v>125</v>
      </c>
      <c r="AP2" s="2" t="s">
        <v>126</v>
      </c>
      <c r="AQ2" s="2" t="s">
        <v>127</v>
      </c>
      <c r="AR2" s="2" t="s">
        <v>128</v>
      </c>
      <c r="AS2" s="2" t="s">
        <v>129</v>
      </c>
      <c r="AT2" s="2" t="s">
        <v>130</v>
      </c>
      <c r="AU2" s="2" t="s">
        <v>131</v>
      </c>
      <c r="AV2" s="2" t="s">
        <v>132</v>
      </c>
      <c r="AW2" s="2" t="s">
        <v>133</v>
      </c>
      <c r="AX2" s="2" t="s">
        <v>134</v>
      </c>
      <c r="AY2" s="2" t="s">
        <v>135</v>
      </c>
      <c r="AZ2" s="2" t="s">
        <v>136</v>
      </c>
      <c r="BA2" s="2" t="s">
        <v>137</v>
      </c>
      <c r="BB2" s="2" t="s">
        <v>138</v>
      </c>
      <c r="BC2" s="2" t="s">
        <v>139</v>
      </c>
      <c r="BD2" s="2" t="s">
        <v>140</v>
      </c>
      <c r="BE2" s="2" t="s">
        <v>141</v>
      </c>
      <c r="BF2" s="2" t="s">
        <v>142</v>
      </c>
      <c r="BG2" s="2" t="s">
        <v>143</v>
      </c>
      <c r="BH2" s="2" t="s">
        <v>144</v>
      </c>
      <c r="BI2" s="2" t="s">
        <v>145</v>
      </c>
      <c r="BJ2" s="2" t="s">
        <v>146</v>
      </c>
      <c r="BK2" s="2" t="s">
        <v>147</v>
      </c>
      <c r="BL2" s="2" t="s">
        <v>148</v>
      </c>
      <c r="BM2" s="2" t="s">
        <v>149</v>
      </c>
      <c r="BN2" s="2" t="s">
        <v>150</v>
      </c>
      <c r="BO2" s="2" t="s">
        <v>151</v>
      </c>
      <c r="BP2" s="2" t="s">
        <v>152</v>
      </c>
      <c r="BQ2" s="2" t="s">
        <v>153</v>
      </c>
      <c r="BR2" s="2" t="s">
        <v>154</v>
      </c>
      <c r="BS2" s="2" t="s">
        <v>155</v>
      </c>
      <c r="BT2" s="2" t="s">
        <v>156</v>
      </c>
      <c r="BU2" s="2" t="s">
        <v>157</v>
      </c>
      <c r="BV2" s="2" t="s">
        <v>158</v>
      </c>
      <c r="BW2" s="2" t="s">
        <v>159</v>
      </c>
      <c r="BX2" s="2" t="s">
        <v>160</v>
      </c>
      <c r="BY2" s="2" t="s">
        <v>161</v>
      </c>
      <c r="BZ2" s="2" t="s">
        <v>162</v>
      </c>
      <c r="CA2" s="2" t="s">
        <v>163</v>
      </c>
      <c r="CB2" s="2" t="s">
        <v>164</v>
      </c>
      <c r="CC2" s="2" t="s">
        <v>165</v>
      </c>
      <c r="CD2" s="2" t="s">
        <v>166</v>
      </c>
      <c r="CE2" s="2" t="s">
        <v>167</v>
      </c>
      <c r="CF2" s="2" t="s">
        <v>168</v>
      </c>
      <c r="CG2" s="2" t="s">
        <v>169</v>
      </c>
      <c r="CH2" s="2" t="s">
        <v>170</v>
      </c>
      <c r="CI2" s="2" t="s">
        <v>171</v>
      </c>
      <c r="CJ2" s="2" t="s">
        <v>172</v>
      </c>
      <c r="CK2" s="2" t="s">
        <v>173</v>
      </c>
      <c r="CL2" s="2" t="s">
        <v>174</v>
      </c>
      <c r="CM2" s="2" t="s">
        <v>175</v>
      </c>
      <c r="CN2" s="2" t="s">
        <v>176</v>
      </c>
      <c r="CO2" s="2" t="s">
        <v>177</v>
      </c>
      <c r="CP2" s="2" t="s">
        <v>178</v>
      </c>
      <c r="CQ2" s="2" t="s">
        <v>179</v>
      </c>
      <c r="CR2" s="2" t="s">
        <v>180</v>
      </c>
      <c r="CS2" s="2" t="s">
        <v>181</v>
      </c>
      <c r="CT2" s="2" t="s">
        <v>182</v>
      </c>
      <c r="CU2" s="2" t="s">
        <v>183</v>
      </c>
      <c r="CV2" s="2" t="s">
        <v>184</v>
      </c>
      <c r="CW2" s="2" t="s">
        <v>185</v>
      </c>
      <c r="CX2" s="2" t="s">
        <v>186</v>
      </c>
      <c r="CY2" s="2" t="s">
        <v>187</v>
      </c>
      <c r="CZ2" s="2" t="s">
        <v>188</v>
      </c>
      <c r="DA2" s="2" t="s">
        <v>189</v>
      </c>
      <c r="DB2" s="2" t="s">
        <v>190</v>
      </c>
      <c r="DC2" s="2" t="s">
        <v>191</v>
      </c>
      <c r="DD2" s="2" t="s">
        <v>192</v>
      </c>
      <c r="DE2" s="2" t="s">
        <v>193</v>
      </c>
      <c r="DF2" s="2" t="s">
        <v>194</v>
      </c>
      <c r="DG2" s="2" t="s">
        <v>195</v>
      </c>
      <c r="DH2" s="2" t="s">
        <v>196</v>
      </c>
      <c r="DI2" s="2" t="s">
        <v>197</v>
      </c>
      <c r="DJ2" s="2" t="s">
        <v>198</v>
      </c>
      <c r="DK2" s="2" t="s">
        <v>199</v>
      </c>
      <c r="DL2" s="2" t="s">
        <v>200</v>
      </c>
      <c r="DM2" s="2" t="s">
        <v>201</v>
      </c>
      <c r="DN2" s="2" t="s">
        <v>202</v>
      </c>
      <c r="DO2" s="2" t="s">
        <v>241</v>
      </c>
      <c r="DP2" s="2" t="s">
        <v>242</v>
      </c>
      <c r="DQ2" s="2" t="s">
        <v>243</v>
      </c>
      <c r="DR2" s="2" t="s">
        <v>204</v>
      </c>
      <c r="DS2" s="2" t="s">
        <v>205</v>
      </c>
      <c r="DT2" s="2" t="s">
        <v>266</v>
      </c>
      <c r="DU2" s="2" t="s">
        <v>206</v>
      </c>
      <c r="DV2" s="2" t="s">
        <v>207</v>
      </c>
      <c r="DW2" s="2" t="s">
        <v>208</v>
      </c>
      <c r="DX2" s="2" t="s">
        <v>265</v>
      </c>
      <c r="DY2" s="2" t="s">
        <v>260</v>
      </c>
      <c r="DZ2" s="2" t="s">
        <v>238</v>
      </c>
      <c r="EA2" s="2" t="s">
        <v>244</v>
      </c>
      <c r="EB2" s="2" t="s">
        <v>86</v>
      </c>
      <c r="EC2" s="2" t="s">
        <v>249</v>
      </c>
      <c r="ED2" s="2" t="s">
        <v>250</v>
      </c>
      <c r="EE2" s="2" t="s">
        <v>251</v>
      </c>
      <c r="EF2" s="2" t="s">
        <v>252</v>
      </c>
      <c r="EG2" s="2" t="s">
        <v>253</v>
      </c>
      <c r="EH2" s="2" t="s">
        <v>254</v>
      </c>
      <c r="EI2" s="2" t="s">
        <v>255</v>
      </c>
      <c r="EJ2" s="2" t="s">
        <v>259</v>
      </c>
      <c r="EK2" s="2" t="s">
        <v>249</v>
      </c>
      <c r="EL2" s="2" t="s">
        <v>256</v>
      </c>
      <c r="EM2" s="2" t="s">
        <v>257</v>
      </c>
      <c r="EN2" s="2" t="s">
        <v>258</v>
      </c>
      <c r="EO2" s="2" t="s">
        <v>262</v>
      </c>
      <c r="EP2" s="2" t="s">
        <v>263</v>
      </c>
      <c r="EQ2" s="2" t="s">
        <v>264</v>
      </c>
      <c r="ER2" s="2" t="s">
        <v>210</v>
      </c>
      <c r="ES2" s="2" t="s">
        <v>211</v>
      </c>
      <c r="ET2" s="2" t="s">
        <v>212</v>
      </c>
      <c r="EU2" s="2" t="s">
        <v>213</v>
      </c>
      <c r="EV2" s="2" t="s">
        <v>214</v>
      </c>
      <c r="EW2" s="2" t="s">
        <v>261</v>
      </c>
      <c r="EX2" s="2" t="s">
        <v>215</v>
      </c>
      <c r="EY2" s="2" t="s">
        <v>216</v>
      </c>
      <c r="EZ2" s="2" t="s">
        <v>217</v>
      </c>
      <c r="FA2" s="2" t="s">
        <v>239</v>
      </c>
      <c r="FB2" s="2" t="s">
        <v>218</v>
      </c>
      <c r="FC2" s="2" t="s">
        <v>219</v>
      </c>
      <c r="FD2" s="2" t="s">
        <v>220</v>
      </c>
      <c r="FE2" s="2" t="s">
        <v>221</v>
      </c>
      <c r="FF2" s="2" t="s">
        <v>222</v>
      </c>
      <c r="FG2" s="2" t="s">
        <v>223</v>
      </c>
      <c r="FH2" s="2" t="s">
        <v>224</v>
      </c>
      <c r="FI2" s="2" t="s">
        <v>225</v>
      </c>
      <c r="FJ2" s="2" t="s">
        <v>226</v>
      </c>
      <c r="FK2" s="2" t="s">
        <v>227</v>
      </c>
      <c r="FL2" s="2" t="s">
        <v>228</v>
      </c>
      <c r="FM2" s="2" t="s">
        <v>229</v>
      </c>
      <c r="FN2" s="2" t="s">
        <v>230</v>
      </c>
      <c r="FO2" s="2" t="s">
        <v>231</v>
      </c>
      <c r="FP2" s="2" t="s">
        <v>232</v>
      </c>
      <c r="FQ2" s="2" t="s">
        <v>233</v>
      </c>
      <c r="FR2" s="2" t="s">
        <v>234</v>
      </c>
      <c r="FS2" s="2" t="s">
        <v>235</v>
      </c>
      <c r="FT2" s="2" t="s">
        <v>236</v>
      </c>
      <c r="FU2" s="2" t="s">
        <v>237</v>
      </c>
    </row>
    <row r="3" spans="1:177" s="1" customFormat="1" x14ac:dyDescent="0.35">
      <c r="A3" s="4" t="s">
        <v>4</v>
      </c>
      <c r="B3" s="21">
        <v>2</v>
      </c>
      <c r="C3" s="21">
        <v>2</v>
      </c>
      <c r="D3" s="14">
        <v>185</v>
      </c>
      <c r="E3" s="14">
        <v>112.2</v>
      </c>
      <c r="F3" s="14">
        <v>32.799999999999997</v>
      </c>
      <c r="G3" s="14">
        <v>1</v>
      </c>
      <c r="H3" s="14">
        <v>41.5</v>
      </c>
      <c r="I3" s="14">
        <v>7</v>
      </c>
      <c r="J3" s="14">
        <v>70.7</v>
      </c>
      <c r="K3" s="14">
        <v>50.6</v>
      </c>
      <c r="L3" s="14">
        <v>67.099999999999994</v>
      </c>
      <c r="M3" s="11">
        <v>2809.7</v>
      </c>
      <c r="N3" s="11">
        <v>142.69999999999999</v>
      </c>
      <c r="O3" s="11">
        <v>98.4</v>
      </c>
      <c r="P3" s="11">
        <v>357.5</v>
      </c>
      <c r="Q3" s="11">
        <v>318.8</v>
      </c>
      <c r="R3" s="11">
        <v>38.700000000000003</v>
      </c>
      <c r="S3" s="11">
        <v>41.3</v>
      </c>
      <c r="T3" s="11">
        <v>88.3</v>
      </c>
      <c r="U3" s="11">
        <v>69.7</v>
      </c>
      <c r="V3" s="11">
        <v>18.899999999999999</v>
      </c>
      <c r="W3" s="11">
        <v>0</v>
      </c>
      <c r="X3" s="11">
        <v>19.2</v>
      </c>
      <c r="Y3" s="11">
        <v>12.4</v>
      </c>
      <c r="Z3" s="11">
        <v>0</v>
      </c>
      <c r="AA3" s="11">
        <v>19.100000000000001</v>
      </c>
      <c r="AB3" s="11">
        <v>160.30000000000001</v>
      </c>
      <c r="AC3" s="11">
        <v>2.5</v>
      </c>
      <c r="AD3" s="11">
        <v>0.6</v>
      </c>
      <c r="AE3" s="11">
        <v>0.3</v>
      </c>
      <c r="AF3" s="11">
        <v>0.7</v>
      </c>
      <c r="AG3" s="11">
        <v>1</v>
      </c>
      <c r="AH3" s="11">
        <v>3.4</v>
      </c>
      <c r="AI3" s="11">
        <v>0.3</v>
      </c>
      <c r="AJ3" s="11">
        <v>17</v>
      </c>
      <c r="AK3" s="11">
        <v>0.2</v>
      </c>
      <c r="AL3" s="11">
        <v>6.1</v>
      </c>
      <c r="AM3" s="11">
        <v>0.2</v>
      </c>
      <c r="AN3" s="11">
        <v>34.4</v>
      </c>
      <c r="AO3" s="11">
        <v>0.3</v>
      </c>
      <c r="AP3" s="11">
        <v>0.2</v>
      </c>
      <c r="AQ3" s="11">
        <v>2.1</v>
      </c>
      <c r="AR3" s="11">
        <v>0.3</v>
      </c>
      <c r="AS3" s="11">
        <v>30.7</v>
      </c>
      <c r="AT3" s="11">
        <v>0.3</v>
      </c>
      <c r="AU3" s="11">
        <v>0.2</v>
      </c>
      <c r="AV3" s="11">
        <v>35.700000000000003</v>
      </c>
      <c r="AW3" s="11">
        <v>8.3000000000000007</v>
      </c>
      <c r="AX3" s="11">
        <v>1.4</v>
      </c>
      <c r="AY3" s="11">
        <v>0</v>
      </c>
      <c r="AZ3" s="11">
        <v>0.1</v>
      </c>
      <c r="BA3" s="11">
        <v>0</v>
      </c>
      <c r="BB3" s="11">
        <v>0</v>
      </c>
      <c r="BC3" s="11">
        <v>0.1</v>
      </c>
      <c r="BD3" s="11">
        <v>1.5</v>
      </c>
      <c r="BE3" s="11">
        <v>8.5</v>
      </c>
      <c r="BF3" s="11">
        <v>10.1</v>
      </c>
      <c r="BG3" s="11">
        <v>460.5</v>
      </c>
      <c r="BH3" s="11">
        <v>0.3</v>
      </c>
      <c r="BI3" s="11">
        <v>4655.3</v>
      </c>
      <c r="BJ3" s="11">
        <v>12</v>
      </c>
      <c r="BK3" s="11">
        <v>5096.3999999999996</v>
      </c>
      <c r="BL3" s="11">
        <v>1359.5</v>
      </c>
      <c r="BM3" s="11">
        <v>2265.8000000000002</v>
      </c>
      <c r="BN3" s="11">
        <v>485.6</v>
      </c>
      <c r="BO3" s="11">
        <v>18.100000000000001</v>
      </c>
      <c r="BP3" s="11">
        <v>16.399999999999999</v>
      </c>
      <c r="BQ3" s="11">
        <v>1.9</v>
      </c>
      <c r="BR3" s="11">
        <v>6</v>
      </c>
      <c r="BS3" s="11">
        <v>2.2999999999999998</v>
      </c>
      <c r="BT3" s="11">
        <v>62.8</v>
      </c>
      <c r="BU3" s="11">
        <v>3150.2</v>
      </c>
      <c r="BV3" s="11">
        <v>529</v>
      </c>
      <c r="BW3" s="11">
        <v>15302.5</v>
      </c>
      <c r="BX3" s="11">
        <v>3.2</v>
      </c>
      <c r="BY3" s="11">
        <v>16.399999999999999</v>
      </c>
      <c r="BZ3" s="11">
        <v>3.6</v>
      </c>
      <c r="CA3" s="11">
        <v>2.1</v>
      </c>
      <c r="CB3" s="11">
        <v>2.5</v>
      </c>
      <c r="CC3" s="11">
        <v>34.6</v>
      </c>
      <c r="CD3" s="11">
        <v>3.8</v>
      </c>
      <c r="CE3" s="11">
        <v>599.70000000000005</v>
      </c>
      <c r="CF3" s="11">
        <v>5.7</v>
      </c>
      <c r="CG3" s="11">
        <v>410.4</v>
      </c>
      <c r="CH3" s="11">
        <v>6176.1</v>
      </c>
      <c r="CI3" s="11">
        <v>9763.4</v>
      </c>
      <c r="CJ3" s="11">
        <v>9075.4</v>
      </c>
      <c r="CK3" s="11">
        <v>3079.2</v>
      </c>
      <c r="CL3" s="11">
        <v>1691.9</v>
      </c>
      <c r="CM3" s="11">
        <v>5657</v>
      </c>
      <c r="CN3" s="11">
        <v>4795.7</v>
      </c>
      <c r="CO3" s="11">
        <v>5258.5</v>
      </c>
      <c r="CP3" s="11">
        <v>1618.5</v>
      </c>
      <c r="CQ3" s="11">
        <v>7265.4</v>
      </c>
      <c r="CR3" s="11">
        <v>6588.4</v>
      </c>
      <c r="CS3" s="11">
        <v>3652.3</v>
      </c>
      <c r="CT3" s="11">
        <v>6183.2</v>
      </c>
      <c r="CU3" s="11">
        <v>12266.6</v>
      </c>
      <c r="CV3" s="11">
        <v>25728.7</v>
      </c>
      <c r="CW3" s="11">
        <v>5101</v>
      </c>
      <c r="CX3" s="11">
        <v>9301.2999999999993</v>
      </c>
      <c r="CY3" s="11">
        <v>6307.9</v>
      </c>
      <c r="CZ3" s="11">
        <v>7.5</v>
      </c>
      <c r="DA3" s="11">
        <v>1722.7</v>
      </c>
      <c r="DB3" s="11">
        <v>19.8</v>
      </c>
      <c r="DC3" s="11">
        <v>141.19999999999999</v>
      </c>
      <c r="DD3" s="11">
        <v>14.6</v>
      </c>
      <c r="DE3" s="11">
        <v>31.9</v>
      </c>
      <c r="DF3" s="11">
        <v>16.5</v>
      </c>
      <c r="DG3" s="11">
        <v>177.5</v>
      </c>
      <c r="DH3" s="11">
        <v>25.5</v>
      </c>
      <c r="DI3" s="11">
        <v>1.8</v>
      </c>
      <c r="DJ3" s="11">
        <v>20</v>
      </c>
      <c r="DK3" s="11">
        <v>30.9</v>
      </c>
      <c r="DL3" s="11">
        <v>47.3</v>
      </c>
      <c r="DM3" s="6">
        <v>1</v>
      </c>
      <c r="DN3" s="6">
        <v>2</v>
      </c>
      <c r="DO3" s="6">
        <v>1</v>
      </c>
      <c r="DP3" s="6">
        <v>2</v>
      </c>
      <c r="DQ3" s="6">
        <v>2</v>
      </c>
      <c r="DR3" s="6">
        <v>1</v>
      </c>
      <c r="DS3" s="6">
        <v>2</v>
      </c>
      <c r="DT3" s="7">
        <v>4</v>
      </c>
      <c r="DU3" s="6">
        <v>1</v>
      </c>
      <c r="DV3" s="6">
        <v>2</v>
      </c>
      <c r="DW3" s="6">
        <v>2</v>
      </c>
      <c r="DX3" s="7">
        <v>3</v>
      </c>
      <c r="DY3" s="6">
        <v>1</v>
      </c>
      <c r="DZ3" s="6">
        <v>1</v>
      </c>
      <c r="EA3" s="6">
        <v>1</v>
      </c>
      <c r="EB3" s="6">
        <v>1</v>
      </c>
      <c r="EC3" s="6">
        <v>1</v>
      </c>
      <c r="ED3" s="6">
        <v>2</v>
      </c>
      <c r="EE3" s="6">
        <v>1</v>
      </c>
      <c r="EF3" s="6">
        <v>2</v>
      </c>
      <c r="EG3" s="6">
        <v>1</v>
      </c>
      <c r="EH3" s="6">
        <v>1</v>
      </c>
      <c r="EI3" s="6">
        <v>2</v>
      </c>
      <c r="EJ3" s="6">
        <v>2</v>
      </c>
      <c r="EK3" s="6">
        <v>1</v>
      </c>
      <c r="EL3" s="6">
        <v>2</v>
      </c>
      <c r="EM3" s="6">
        <v>2</v>
      </c>
      <c r="EN3" s="6">
        <v>1</v>
      </c>
      <c r="EO3" s="6">
        <v>1</v>
      </c>
      <c r="EP3" s="6">
        <v>1</v>
      </c>
      <c r="EQ3" s="6">
        <v>2</v>
      </c>
      <c r="ER3" s="6">
        <v>2</v>
      </c>
      <c r="ES3" s="6">
        <v>2</v>
      </c>
      <c r="ET3" s="6">
        <v>2</v>
      </c>
      <c r="EU3" s="6">
        <v>2</v>
      </c>
      <c r="EV3" s="6">
        <v>5</v>
      </c>
      <c r="EW3" s="6">
        <v>6</v>
      </c>
      <c r="EX3" s="6">
        <v>6</v>
      </c>
      <c r="EY3" s="6">
        <v>5</v>
      </c>
      <c r="EZ3" s="6">
        <v>6</v>
      </c>
      <c r="FA3" s="6">
        <v>5</v>
      </c>
      <c r="FB3" s="6">
        <v>6</v>
      </c>
      <c r="FC3" s="6">
        <v>5</v>
      </c>
      <c r="FD3" s="6">
        <v>5</v>
      </c>
      <c r="FE3" s="6">
        <v>4</v>
      </c>
      <c r="FF3" s="6">
        <v>4</v>
      </c>
      <c r="FG3" s="6">
        <v>1</v>
      </c>
      <c r="FH3" s="6">
        <v>3</v>
      </c>
      <c r="FI3" s="6">
        <v>3</v>
      </c>
      <c r="FJ3" s="6">
        <v>4</v>
      </c>
      <c r="FK3" s="6">
        <v>4</v>
      </c>
      <c r="FL3" s="6">
        <v>3</v>
      </c>
      <c r="FM3" s="6">
        <v>3</v>
      </c>
      <c r="FN3" s="6">
        <v>1</v>
      </c>
      <c r="FO3" s="6">
        <v>1</v>
      </c>
      <c r="FP3" s="6">
        <v>4</v>
      </c>
      <c r="FQ3" s="6">
        <v>5</v>
      </c>
      <c r="FR3" s="6">
        <v>4</v>
      </c>
      <c r="FS3" s="8">
        <v>6</v>
      </c>
      <c r="FT3" s="19">
        <v>4</v>
      </c>
      <c r="FU3" s="19">
        <v>6</v>
      </c>
    </row>
    <row r="4" spans="1:177" s="1" customFormat="1" x14ac:dyDescent="0.35">
      <c r="A4" s="4" t="s">
        <v>5</v>
      </c>
      <c r="B4" s="21">
        <v>1</v>
      </c>
      <c r="C4" s="21">
        <v>2</v>
      </c>
      <c r="D4" s="14">
        <v>165</v>
      </c>
      <c r="E4" s="14">
        <v>82.1</v>
      </c>
      <c r="F4" s="14">
        <v>30.1</v>
      </c>
      <c r="G4" s="14">
        <v>1</v>
      </c>
      <c r="H4" s="14">
        <v>28</v>
      </c>
      <c r="I4" s="14">
        <v>6</v>
      </c>
      <c r="J4" s="14">
        <v>54.1</v>
      </c>
      <c r="K4" s="14">
        <v>38.700000000000003</v>
      </c>
      <c r="L4" s="14">
        <v>51.4</v>
      </c>
      <c r="M4" s="11">
        <v>3195.8</v>
      </c>
      <c r="N4" s="11">
        <v>107.9</v>
      </c>
      <c r="O4" s="11">
        <v>126.9</v>
      </c>
      <c r="P4" s="11">
        <v>421.5</v>
      </c>
      <c r="Q4" s="11">
        <v>396.1</v>
      </c>
      <c r="R4" s="11">
        <v>25.4</v>
      </c>
      <c r="S4" s="11">
        <v>34.299999999999997</v>
      </c>
      <c r="T4" s="11">
        <v>62.2</v>
      </c>
      <c r="U4" s="11">
        <v>205.6</v>
      </c>
      <c r="V4" s="11">
        <v>19.899999999999999</v>
      </c>
      <c r="W4" s="11">
        <v>0</v>
      </c>
      <c r="X4" s="11">
        <v>17.3</v>
      </c>
      <c r="Y4" s="11">
        <v>27.6</v>
      </c>
      <c r="Z4" s="11">
        <v>0</v>
      </c>
      <c r="AA4" s="11">
        <v>140.4</v>
      </c>
      <c r="AB4" s="11">
        <v>151.30000000000001</v>
      </c>
      <c r="AC4" s="11">
        <v>1.3</v>
      </c>
      <c r="AD4" s="11">
        <v>0.8</v>
      </c>
      <c r="AE4" s="11">
        <v>0.5</v>
      </c>
      <c r="AF4" s="11">
        <v>1.1000000000000001</v>
      </c>
      <c r="AG4" s="11">
        <v>1.5</v>
      </c>
      <c r="AH4" s="11">
        <v>4.7</v>
      </c>
      <c r="AI4" s="11">
        <v>0.4</v>
      </c>
      <c r="AJ4" s="11">
        <v>16.399999999999999</v>
      </c>
      <c r="AK4" s="11">
        <v>0.4</v>
      </c>
      <c r="AL4" s="11">
        <v>7.6</v>
      </c>
      <c r="AM4" s="11">
        <v>0.1</v>
      </c>
      <c r="AN4" s="11">
        <v>61.4</v>
      </c>
      <c r="AO4" s="11">
        <v>0.5</v>
      </c>
      <c r="AP4" s="11">
        <v>0.3</v>
      </c>
      <c r="AQ4" s="11">
        <v>1.2</v>
      </c>
      <c r="AR4" s="11">
        <v>0.4</v>
      </c>
      <c r="AS4" s="11">
        <v>23.2</v>
      </c>
      <c r="AT4" s="11">
        <v>0.1</v>
      </c>
      <c r="AU4" s="11">
        <v>0.2</v>
      </c>
      <c r="AV4" s="11">
        <v>33.799999999999997</v>
      </c>
      <c r="AW4" s="11">
        <v>10.199999999999999</v>
      </c>
      <c r="AX4" s="11">
        <v>1.3</v>
      </c>
      <c r="AY4" s="11">
        <v>0</v>
      </c>
      <c r="AZ4" s="11">
        <v>0</v>
      </c>
      <c r="BA4" s="11">
        <v>0.1</v>
      </c>
      <c r="BB4" s="11">
        <v>0</v>
      </c>
      <c r="BC4" s="11">
        <v>0.1</v>
      </c>
      <c r="BD4" s="11">
        <v>1.5</v>
      </c>
      <c r="BE4" s="11">
        <v>10.3</v>
      </c>
      <c r="BF4" s="11">
        <v>12.5</v>
      </c>
      <c r="BG4" s="11">
        <v>379.6</v>
      </c>
      <c r="BH4" s="11">
        <v>0.6</v>
      </c>
      <c r="BI4" s="11">
        <v>2641.4</v>
      </c>
      <c r="BJ4" s="11">
        <v>6.8</v>
      </c>
      <c r="BK4" s="11">
        <v>3950.5</v>
      </c>
      <c r="BL4" s="11">
        <v>1712.3</v>
      </c>
      <c r="BM4" s="11">
        <v>2037.7</v>
      </c>
      <c r="BN4" s="11">
        <v>435.7</v>
      </c>
      <c r="BO4" s="11">
        <v>12.3</v>
      </c>
      <c r="BP4" s="11">
        <v>12.5</v>
      </c>
      <c r="BQ4" s="11">
        <v>1.9</v>
      </c>
      <c r="BR4" s="11">
        <v>3.9</v>
      </c>
      <c r="BS4" s="11">
        <v>15.4</v>
      </c>
      <c r="BT4" s="11">
        <v>53.9</v>
      </c>
      <c r="BU4" s="11">
        <v>1716.1</v>
      </c>
      <c r="BV4" s="11">
        <v>500.4</v>
      </c>
      <c r="BW4" s="11">
        <v>5506.5</v>
      </c>
      <c r="BX4" s="11">
        <v>2.5</v>
      </c>
      <c r="BY4" s="11">
        <v>16.2</v>
      </c>
      <c r="BZ4" s="11">
        <v>4</v>
      </c>
      <c r="CA4" s="11">
        <v>1.3</v>
      </c>
      <c r="CB4" s="11">
        <v>2.7</v>
      </c>
      <c r="CC4" s="11">
        <v>16.100000000000001</v>
      </c>
      <c r="CD4" s="11">
        <v>2.5</v>
      </c>
      <c r="CE4" s="11">
        <v>387.8</v>
      </c>
      <c r="CF4" s="11">
        <v>5.5</v>
      </c>
      <c r="CG4" s="11">
        <v>117.3</v>
      </c>
      <c r="CH4" s="11">
        <v>4455.8999999999996</v>
      </c>
      <c r="CI4" s="11">
        <v>7486.9</v>
      </c>
      <c r="CJ4" s="11">
        <v>5911.6</v>
      </c>
      <c r="CK4" s="11">
        <v>2166.1</v>
      </c>
      <c r="CL4" s="11">
        <v>1305.4000000000001</v>
      </c>
      <c r="CM4" s="11">
        <v>4509.8</v>
      </c>
      <c r="CN4" s="11">
        <v>3933.4</v>
      </c>
      <c r="CO4" s="11">
        <v>3693</v>
      </c>
      <c r="CP4" s="11">
        <v>1220.7</v>
      </c>
      <c r="CQ4" s="11">
        <v>5757.6</v>
      </c>
      <c r="CR4" s="11">
        <v>4297.5</v>
      </c>
      <c r="CS4" s="11">
        <v>2442.5</v>
      </c>
      <c r="CT4" s="11">
        <v>3551.1</v>
      </c>
      <c r="CU4" s="11">
        <v>7787.4</v>
      </c>
      <c r="CV4" s="11">
        <v>21289.599999999999</v>
      </c>
      <c r="CW4" s="11">
        <v>2864.3</v>
      </c>
      <c r="CX4" s="11">
        <v>8266.7000000000007</v>
      </c>
      <c r="CY4" s="11">
        <v>5153.2</v>
      </c>
      <c r="CZ4" s="11">
        <v>0</v>
      </c>
      <c r="DA4" s="11">
        <v>1464.2</v>
      </c>
      <c r="DB4" s="11">
        <v>19.899999999999999</v>
      </c>
      <c r="DC4" s="11">
        <v>224.3</v>
      </c>
      <c r="DD4" s="11">
        <v>15.7</v>
      </c>
      <c r="DE4" s="11">
        <v>39.6</v>
      </c>
      <c r="DF4" s="11">
        <v>11.7</v>
      </c>
      <c r="DG4" s="11">
        <v>128.80000000000001</v>
      </c>
      <c r="DH4" s="11">
        <v>21.1</v>
      </c>
      <c r="DI4" s="11">
        <v>0</v>
      </c>
      <c r="DJ4" s="11">
        <v>13.4</v>
      </c>
      <c r="DK4" s="11">
        <v>35.6</v>
      </c>
      <c r="DL4" s="11">
        <v>51</v>
      </c>
      <c r="DM4" s="6">
        <v>1</v>
      </c>
      <c r="DN4" s="6">
        <v>1</v>
      </c>
      <c r="DO4" s="6">
        <v>1</v>
      </c>
      <c r="DP4" s="6">
        <v>2</v>
      </c>
      <c r="DQ4" s="6">
        <v>1</v>
      </c>
      <c r="DR4" s="6">
        <v>1</v>
      </c>
      <c r="DS4" s="6">
        <v>1</v>
      </c>
      <c r="DT4" s="7">
        <v>3</v>
      </c>
      <c r="DU4" s="6">
        <v>1</v>
      </c>
      <c r="DV4" s="6">
        <v>2</v>
      </c>
      <c r="DW4" s="6">
        <v>1</v>
      </c>
      <c r="DX4" s="7">
        <v>3</v>
      </c>
      <c r="DY4" s="6">
        <v>1</v>
      </c>
      <c r="DZ4" s="6">
        <v>1</v>
      </c>
      <c r="EA4" s="6">
        <v>1</v>
      </c>
      <c r="EB4" s="6">
        <v>2</v>
      </c>
      <c r="EC4" s="6">
        <v>2</v>
      </c>
      <c r="ED4" s="6">
        <v>2</v>
      </c>
      <c r="EE4" s="6">
        <v>1</v>
      </c>
      <c r="EF4" s="6">
        <v>2</v>
      </c>
      <c r="EG4" s="6">
        <v>1</v>
      </c>
      <c r="EH4" s="6">
        <v>1</v>
      </c>
      <c r="EI4" s="6">
        <v>2</v>
      </c>
      <c r="EJ4" s="6">
        <v>2</v>
      </c>
      <c r="EK4" s="6">
        <v>2</v>
      </c>
      <c r="EL4" s="6">
        <v>1</v>
      </c>
      <c r="EM4" s="6">
        <v>1</v>
      </c>
      <c r="EN4" s="6">
        <v>2</v>
      </c>
      <c r="EO4" s="6">
        <v>1</v>
      </c>
      <c r="EP4" s="6">
        <v>1</v>
      </c>
      <c r="EQ4" s="6">
        <v>2</v>
      </c>
      <c r="ER4" s="6">
        <v>2</v>
      </c>
      <c r="ES4" s="6">
        <v>2</v>
      </c>
      <c r="ET4" s="6">
        <v>1</v>
      </c>
      <c r="EU4" s="6">
        <v>2</v>
      </c>
      <c r="EV4" s="6">
        <v>2</v>
      </c>
      <c r="EW4" s="6">
        <v>5</v>
      </c>
      <c r="EX4" s="6">
        <v>5</v>
      </c>
      <c r="EY4" s="6">
        <v>5</v>
      </c>
      <c r="EZ4" s="6">
        <v>6</v>
      </c>
      <c r="FA4" s="6">
        <v>3</v>
      </c>
      <c r="FB4" s="6">
        <v>6</v>
      </c>
      <c r="FC4" s="6">
        <v>2</v>
      </c>
      <c r="FD4" s="6">
        <v>4</v>
      </c>
      <c r="FE4" s="6">
        <v>6</v>
      </c>
      <c r="FF4" s="6">
        <v>5</v>
      </c>
      <c r="FG4" s="6">
        <v>5</v>
      </c>
      <c r="FH4" s="6">
        <v>1</v>
      </c>
      <c r="FI4" s="6">
        <v>3</v>
      </c>
      <c r="FJ4" s="6">
        <v>5</v>
      </c>
      <c r="FK4" s="6">
        <v>2</v>
      </c>
      <c r="FL4" s="6">
        <v>2</v>
      </c>
      <c r="FM4" s="6">
        <v>5</v>
      </c>
      <c r="FN4" s="6">
        <v>3</v>
      </c>
      <c r="FO4" s="6">
        <v>3</v>
      </c>
      <c r="FP4" s="6">
        <v>2</v>
      </c>
      <c r="FQ4" s="6">
        <v>2</v>
      </c>
      <c r="FR4" s="6">
        <v>3</v>
      </c>
      <c r="FS4" s="6">
        <v>5</v>
      </c>
      <c r="FT4" s="19">
        <v>5</v>
      </c>
      <c r="FU4" s="19">
        <v>5</v>
      </c>
    </row>
    <row r="5" spans="1:177" s="1" customFormat="1" x14ac:dyDescent="0.35">
      <c r="A5" s="4" t="s">
        <v>7</v>
      </c>
      <c r="B5" s="21">
        <v>2</v>
      </c>
      <c r="C5" s="21">
        <v>2</v>
      </c>
      <c r="D5" s="14">
        <v>192</v>
      </c>
      <c r="E5" s="14">
        <v>110.6</v>
      </c>
      <c r="F5" s="14">
        <v>30</v>
      </c>
      <c r="G5" s="14">
        <v>1</v>
      </c>
      <c r="H5" s="14">
        <v>26.1</v>
      </c>
      <c r="I5" s="14">
        <v>8</v>
      </c>
      <c r="J5" s="14">
        <v>84.5</v>
      </c>
      <c r="K5" s="14">
        <v>59.9</v>
      </c>
      <c r="L5" s="14">
        <v>80.400000000000006</v>
      </c>
      <c r="M5" s="11">
        <v>2573.1</v>
      </c>
      <c r="N5" s="11">
        <v>135</v>
      </c>
      <c r="O5" s="11">
        <v>95.4</v>
      </c>
      <c r="P5" s="11">
        <v>301.60000000000002</v>
      </c>
      <c r="Q5" s="11">
        <v>286.2</v>
      </c>
      <c r="R5" s="11">
        <v>15.3</v>
      </c>
      <c r="S5" s="11">
        <v>36.200000000000003</v>
      </c>
      <c r="T5" s="11">
        <v>90.3</v>
      </c>
      <c r="U5" s="11">
        <v>43.9</v>
      </c>
      <c r="V5" s="11">
        <v>2</v>
      </c>
      <c r="W5" s="11">
        <v>0</v>
      </c>
      <c r="X5" s="11">
        <v>1.9</v>
      </c>
      <c r="Y5" s="11">
        <v>3.8</v>
      </c>
      <c r="Z5" s="11">
        <v>0</v>
      </c>
      <c r="AA5" s="11">
        <v>36.1</v>
      </c>
      <c r="AB5" s="11">
        <v>181.4</v>
      </c>
      <c r="AC5" s="11">
        <v>0.3</v>
      </c>
      <c r="AD5" s="11">
        <v>0.2</v>
      </c>
      <c r="AE5" s="11">
        <v>0.1</v>
      </c>
      <c r="AF5" s="11">
        <v>0.2</v>
      </c>
      <c r="AG5" s="11">
        <v>0.3</v>
      </c>
      <c r="AH5" s="11">
        <v>1.2</v>
      </c>
      <c r="AI5" s="11">
        <v>0.1</v>
      </c>
      <c r="AJ5" s="11">
        <v>13.9</v>
      </c>
      <c r="AK5" s="11">
        <v>0.1</v>
      </c>
      <c r="AL5" s="11">
        <v>3.3</v>
      </c>
      <c r="AM5" s="11">
        <v>0.1</v>
      </c>
      <c r="AN5" s="11">
        <v>32.1</v>
      </c>
      <c r="AO5" s="11">
        <v>0</v>
      </c>
      <c r="AP5" s="11">
        <v>0</v>
      </c>
      <c r="AQ5" s="11">
        <v>0.8</v>
      </c>
      <c r="AR5" s="11">
        <v>0</v>
      </c>
      <c r="AS5" s="11">
        <v>23.8</v>
      </c>
      <c r="AT5" s="11">
        <v>0.2</v>
      </c>
      <c r="AU5" s="11">
        <v>0.1</v>
      </c>
      <c r="AV5" s="11">
        <v>31.8</v>
      </c>
      <c r="AW5" s="11">
        <v>14.5</v>
      </c>
      <c r="AX5" s="11">
        <v>1.1000000000000001</v>
      </c>
      <c r="AY5" s="11">
        <v>0</v>
      </c>
      <c r="AZ5" s="11">
        <v>0.1</v>
      </c>
      <c r="BA5" s="11">
        <v>0</v>
      </c>
      <c r="BB5" s="11">
        <v>0</v>
      </c>
      <c r="BC5" s="11">
        <v>0.1</v>
      </c>
      <c r="BD5" s="11">
        <v>1.3</v>
      </c>
      <c r="BE5" s="11">
        <v>14.6</v>
      </c>
      <c r="BF5" s="11">
        <v>16.600000000000001</v>
      </c>
      <c r="BG5" s="11">
        <v>826.6</v>
      </c>
      <c r="BH5" s="11">
        <v>0</v>
      </c>
      <c r="BI5" s="11">
        <v>4393.5</v>
      </c>
      <c r="BJ5" s="11">
        <v>11.3</v>
      </c>
      <c r="BK5" s="11">
        <v>3278.6</v>
      </c>
      <c r="BL5" s="11">
        <v>505.7</v>
      </c>
      <c r="BM5" s="11">
        <v>1864.8</v>
      </c>
      <c r="BN5" s="11">
        <v>384.4</v>
      </c>
      <c r="BO5" s="11">
        <v>16.399999999999999</v>
      </c>
      <c r="BP5" s="11">
        <v>12.3</v>
      </c>
      <c r="BQ5" s="11">
        <v>1.2</v>
      </c>
      <c r="BR5" s="11">
        <v>2.2999999999999998</v>
      </c>
      <c r="BS5" s="11">
        <v>2.5</v>
      </c>
      <c r="BT5" s="11">
        <v>104.4</v>
      </c>
      <c r="BU5" s="11">
        <v>1121</v>
      </c>
      <c r="BV5" s="11">
        <v>520</v>
      </c>
      <c r="BW5" s="11">
        <v>2818.7</v>
      </c>
      <c r="BX5" s="11">
        <v>3.5</v>
      </c>
      <c r="BY5" s="11">
        <v>15.2</v>
      </c>
      <c r="BZ5" s="11">
        <v>5.0999999999999996</v>
      </c>
      <c r="CA5" s="11">
        <v>1.3</v>
      </c>
      <c r="CB5" s="11">
        <v>2.2000000000000002</v>
      </c>
      <c r="CC5" s="11">
        <v>45.1</v>
      </c>
      <c r="CD5" s="11">
        <v>2.7</v>
      </c>
      <c r="CE5" s="11">
        <v>385.8</v>
      </c>
      <c r="CF5" s="11">
        <v>5.2</v>
      </c>
      <c r="CG5" s="11">
        <v>122.4</v>
      </c>
      <c r="CH5" s="11">
        <v>6312.3</v>
      </c>
      <c r="CI5" s="11">
        <v>9294.7000000000007</v>
      </c>
      <c r="CJ5" s="11">
        <v>8157.7</v>
      </c>
      <c r="CK5" s="11">
        <v>3158.4</v>
      </c>
      <c r="CL5" s="11">
        <v>2162.3000000000002</v>
      </c>
      <c r="CM5" s="11">
        <v>5429.9</v>
      </c>
      <c r="CN5" s="11">
        <v>4406.5</v>
      </c>
      <c r="CO5" s="11">
        <v>5012.1000000000004</v>
      </c>
      <c r="CP5" s="11">
        <v>1694.5</v>
      </c>
      <c r="CQ5" s="11">
        <v>7120.7</v>
      </c>
      <c r="CR5" s="11">
        <v>5309.4</v>
      </c>
      <c r="CS5" s="11">
        <v>3801.8</v>
      </c>
      <c r="CT5" s="11">
        <v>6644.3</v>
      </c>
      <c r="CU5" s="11">
        <v>10567.9</v>
      </c>
      <c r="CV5" s="11">
        <v>23762.9</v>
      </c>
      <c r="CW5" s="11">
        <v>5590.4</v>
      </c>
      <c r="CX5" s="11">
        <v>8477.1</v>
      </c>
      <c r="CY5" s="11">
        <v>6091.5</v>
      </c>
      <c r="CZ5" s="11">
        <v>45</v>
      </c>
      <c r="DA5" s="11">
        <v>1914.8</v>
      </c>
      <c r="DB5" s="11">
        <v>22.5</v>
      </c>
      <c r="DC5" s="11">
        <v>181.3</v>
      </c>
      <c r="DD5" s="11">
        <v>14</v>
      </c>
      <c r="DE5" s="11">
        <v>28.6</v>
      </c>
      <c r="DF5" s="11">
        <v>49.7</v>
      </c>
      <c r="DG5" s="11">
        <v>68.8</v>
      </c>
      <c r="DH5" s="11">
        <v>17.600000000000001</v>
      </c>
      <c r="DI5" s="11">
        <v>10.9</v>
      </c>
      <c r="DJ5" s="11">
        <v>18.7</v>
      </c>
      <c r="DK5" s="11">
        <v>29.7</v>
      </c>
      <c r="DL5" s="11">
        <v>40.700000000000003</v>
      </c>
      <c r="DM5" s="6">
        <v>2</v>
      </c>
      <c r="DN5" s="6">
        <v>0</v>
      </c>
      <c r="DO5" s="6">
        <v>2</v>
      </c>
      <c r="DP5" s="6">
        <v>2</v>
      </c>
      <c r="DQ5" s="6">
        <v>2</v>
      </c>
      <c r="DR5" s="6">
        <v>1</v>
      </c>
      <c r="DS5" s="6">
        <v>1</v>
      </c>
      <c r="DT5" s="7">
        <v>4</v>
      </c>
      <c r="DU5" s="6">
        <v>1</v>
      </c>
      <c r="DV5" s="6">
        <v>1</v>
      </c>
      <c r="DW5" s="6">
        <v>1</v>
      </c>
      <c r="DX5" s="7">
        <v>2</v>
      </c>
      <c r="DY5" s="6">
        <v>1</v>
      </c>
      <c r="DZ5" s="6">
        <v>1</v>
      </c>
      <c r="EA5" s="6">
        <v>1</v>
      </c>
      <c r="EB5" s="6">
        <v>1</v>
      </c>
      <c r="EC5" s="6">
        <v>1</v>
      </c>
      <c r="ED5" s="6">
        <v>1</v>
      </c>
      <c r="EE5" s="6">
        <v>2</v>
      </c>
      <c r="EF5" s="6">
        <v>2</v>
      </c>
      <c r="EG5" s="6">
        <v>2</v>
      </c>
      <c r="EH5" s="6">
        <v>2</v>
      </c>
      <c r="EI5" s="6">
        <v>2</v>
      </c>
      <c r="EJ5" s="6">
        <v>1</v>
      </c>
      <c r="EK5" s="6">
        <v>1</v>
      </c>
      <c r="EL5" s="6">
        <v>2</v>
      </c>
      <c r="EM5" s="6">
        <v>2</v>
      </c>
      <c r="EN5" s="6">
        <v>1</v>
      </c>
      <c r="EO5" s="6">
        <v>2</v>
      </c>
      <c r="EP5" s="6">
        <v>1</v>
      </c>
      <c r="EQ5" s="6">
        <v>1</v>
      </c>
      <c r="ER5" s="6">
        <v>2</v>
      </c>
      <c r="ES5" s="6">
        <v>2</v>
      </c>
      <c r="ET5" s="6">
        <v>1</v>
      </c>
      <c r="EU5" s="6">
        <v>6</v>
      </c>
      <c r="EV5" s="6">
        <v>4</v>
      </c>
      <c r="EW5" s="6">
        <v>6</v>
      </c>
      <c r="EX5" s="6">
        <v>6</v>
      </c>
      <c r="EY5" s="6">
        <v>3</v>
      </c>
      <c r="EZ5" s="6">
        <v>6</v>
      </c>
      <c r="FA5" s="6">
        <v>3</v>
      </c>
      <c r="FB5" s="6">
        <v>6</v>
      </c>
      <c r="FC5" s="6">
        <v>6</v>
      </c>
      <c r="FD5" s="6">
        <v>2</v>
      </c>
      <c r="FE5" s="6">
        <v>2</v>
      </c>
      <c r="FF5" s="6">
        <v>5</v>
      </c>
      <c r="FG5" s="6">
        <v>2</v>
      </c>
      <c r="FH5" s="6">
        <v>3</v>
      </c>
      <c r="FI5" s="6">
        <v>6</v>
      </c>
      <c r="FJ5" s="6">
        <v>6</v>
      </c>
      <c r="FK5" s="6">
        <v>4</v>
      </c>
      <c r="FL5" s="6">
        <v>5</v>
      </c>
      <c r="FM5" s="6">
        <v>1</v>
      </c>
      <c r="FN5" s="6">
        <v>3</v>
      </c>
      <c r="FO5" s="6">
        <v>6</v>
      </c>
      <c r="FP5" s="6">
        <v>3</v>
      </c>
      <c r="FQ5" s="6">
        <v>4</v>
      </c>
      <c r="FR5" s="6">
        <v>6</v>
      </c>
      <c r="FS5" s="6">
        <v>5</v>
      </c>
      <c r="FT5" s="19">
        <v>2</v>
      </c>
      <c r="FU5" s="19">
        <v>4</v>
      </c>
    </row>
    <row r="6" spans="1:177" s="1" customFormat="1" x14ac:dyDescent="0.35">
      <c r="A6" s="4" t="s">
        <v>8</v>
      </c>
      <c r="B6" s="21">
        <v>1</v>
      </c>
      <c r="C6" s="21">
        <v>2</v>
      </c>
      <c r="D6" s="14">
        <v>167</v>
      </c>
      <c r="E6" s="14">
        <v>88.5</v>
      </c>
      <c r="F6" s="14">
        <v>31.7</v>
      </c>
      <c r="G6" s="14">
        <v>1</v>
      </c>
      <c r="H6" s="14">
        <v>33.9</v>
      </c>
      <c r="I6" s="14">
        <v>7</v>
      </c>
      <c r="J6" s="14">
        <v>54.6</v>
      </c>
      <c r="K6" s="14">
        <v>39.1</v>
      </c>
      <c r="L6" s="14">
        <v>51.8</v>
      </c>
      <c r="M6" s="11">
        <v>4049.4</v>
      </c>
      <c r="N6" s="11">
        <v>173.4</v>
      </c>
      <c r="O6" s="11">
        <v>143.6</v>
      </c>
      <c r="P6" s="11">
        <v>525.70000000000005</v>
      </c>
      <c r="Q6" s="11">
        <v>499.1</v>
      </c>
      <c r="R6" s="11">
        <v>26.7</v>
      </c>
      <c r="S6" s="11">
        <v>45.2</v>
      </c>
      <c r="T6" s="11">
        <v>101.9</v>
      </c>
      <c r="U6" s="11">
        <v>138.69999999999999</v>
      </c>
      <c r="V6" s="11">
        <v>30.2</v>
      </c>
      <c r="W6" s="11">
        <v>0</v>
      </c>
      <c r="X6" s="11">
        <v>22.5</v>
      </c>
      <c r="Y6" s="11">
        <v>24</v>
      </c>
      <c r="Z6" s="11">
        <v>0</v>
      </c>
      <c r="AA6" s="11">
        <v>61.6</v>
      </c>
      <c r="AB6" s="11">
        <v>134.30000000000001</v>
      </c>
      <c r="AC6" s="11">
        <v>1.5</v>
      </c>
      <c r="AD6" s="11">
        <v>0.9</v>
      </c>
      <c r="AE6" s="11">
        <v>0.5</v>
      </c>
      <c r="AF6" s="11">
        <v>1.1000000000000001</v>
      </c>
      <c r="AG6" s="11">
        <v>1.4</v>
      </c>
      <c r="AH6" s="11">
        <v>4.9000000000000004</v>
      </c>
      <c r="AI6" s="11">
        <v>0.2</v>
      </c>
      <c r="AJ6" s="11">
        <v>25.8</v>
      </c>
      <c r="AK6" s="11">
        <v>0.1</v>
      </c>
      <c r="AL6" s="11">
        <v>10.6</v>
      </c>
      <c r="AM6" s="11">
        <v>0.6</v>
      </c>
      <c r="AN6" s="11">
        <v>47.9</v>
      </c>
      <c r="AO6" s="11">
        <v>0.1</v>
      </c>
      <c r="AP6" s="11">
        <v>0</v>
      </c>
      <c r="AQ6" s="11">
        <v>2.8</v>
      </c>
      <c r="AR6" s="11">
        <v>0.1</v>
      </c>
      <c r="AS6" s="11">
        <v>42.6</v>
      </c>
      <c r="AT6" s="11">
        <v>0.7</v>
      </c>
      <c r="AU6" s="11">
        <v>0.3</v>
      </c>
      <c r="AV6" s="11">
        <v>46.7</v>
      </c>
      <c r="AW6" s="11">
        <v>14.3</v>
      </c>
      <c r="AX6" s="11">
        <v>2.4</v>
      </c>
      <c r="AY6" s="11">
        <v>0</v>
      </c>
      <c r="AZ6" s="11">
        <v>0.2</v>
      </c>
      <c r="BA6" s="11">
        <v>0</v>
      </c>
      <c r="BB6" s="11">
        <v>0</v>
      </c>
      <c r="BC6" s="11">
        <v>0</v>
      </c>
      <c r="BD6" s="11">
        <v>2.4</v>
      </c>
      <c r="BE6" s="11">
        <v>14.4</v>
      </c>
      <c r="BF6" s="11">
        <v>16.8</v>
      </c>
      <c r="BG6" s="11">
        <v>244.1</v>
      </c>
      <c r="BH6" s="11">
        <v>0.9</v>
      </c>
      <c r="BI6" s="11">
        <v>4867.7</v>
      </c>
      <c r="BJ6" s="11">
        <v>12.6</v>
      </c>
      <c r="BK6" s="11">
        <v>4601.2</v>
      </c>
      <c r="BL6" s="11">
        <v>2133.9</v>
      </c>
      <c r="BM6" s="11">
        <v>2371.6</v>
      </c>
      <c r="BN6" s="11">
        <v>482.4</v>
      </c>
      <c r="BO6" s="11">
        <v>17.2</v>
      </c>
      <c r="BP6" s="11">
        <v>14.6</v>
      </c>
      <c r="BQ6" s="11">
        <v>1.9</v>
      </c>
      <c r="BR6" s="11">
        <v>3</v>
      </c>
      <c r="BS6" s="11">
        <v>2.8</v>
      </c>
      <c r="BT6" s="11">
        <v>42.8</v>
      </c>
      <c r="BU6" s="11">
        <v>1054.2</v>
      </c>
      <c r="BV6" s="11">
        <v>296.8</v>
      </c>
      <c r="BW6" s="11">
        <v>4550</v>
      </c>
      <c r="BX6" s="11">
        <v>1.4</v>
      </c>
      <c r="BY6" s="11">
        <v>15.2</v>
      </c>
      <c r="BZ6" s="11">
        <v>2.6</v>
      </c>
      <c r="CA6" s="11">
        <v>1.9</v>
      </c>
      <c r="CB6" s="11">
        <v>2.9</v>
      </c>
      <c r="CC6" s="11">
        <v>24.7</v>
      </c>
      <c r="CD6" s="11">
        <v>2.8</v>
      </c>
      <c r="CE6" s="11">
        <v>534.9</v>
      </c>
      <c r="CF6" s="11">
        <v>4.9000000000000004</v>
      </c>
      <c r="CG6" s="11">
        <v>180</v>
      </c>
      <c r="CH6" s="11">
        <v>7150.4</v>
      </c>
      <c r="CI6" s="11">
        <v>12721.7</v>
      </c>
      <c r="CJ6" s="11">
        <v>9651.4</v>
      </c>
      <c r="CK6" s="11">
        <v>3305.1</v>
      </c>
      <c r="CL6" s="11">
        <v>1942.8</v>
      </c>
      <c r="CM6" s="11">
        <v>6787.4</v>
      </c>
      <c r="CN6" s="11">
        <v>5627.3</v>
      </c>
      <c r="CO6" s="11">
        <v>5396.2</v>
      </c>
      <c r="CP6" s="11">
        <v>1654.7</v>
      </c>
      <c r="CQ6" s="11">
        <v>7939.1</v>
      </c>
      <c r="CR6" s="11">
        <v>6356.4</v>
      </c>
      <c r="CS6" s="11">
        <v>4393.5</v>
      </c>
      <c r="CT6" s="11">
        <v>6530.4</v>
      </c>
      <c r="CU6" s="11">
        <v>10871.8</v>
      </c>
      <c r="CV6" s="11">
        <v>32482.400000000001</v>
      </c>
      <c r="CW6" s="11">
        <v>4759.8999999999996</v>
      </c>
      <c r="CX6" s="11">
        <v>12654.7</v>
      </c>
      <c r="CY6" s="11">
        <v>7023.6</v>
      </c>
      <c r="CZ6" s="11">
        <v>0</v>
      </c>
      <c r="DA6" s="11">
        <v>1759.1</v>
      </c>
      <c r="DB6" s="11">
        <v>48</v>
      </c>
      <c r="DC6" s="11">
        <v>161.9</v>
      </c>
      <c r="DD6" s="11">
        <v>19.899999999999999</v>
      </c>
      <c r="DE6" s="11">
        <v>49.9</v>
      </c>
      <c r="DF6" s="11">
        <v>35.799999999999997</v>
      </c>
      <c r="DG6" s="11">
        <v>161.5</v>
      </c>
      <c r="DH6" s="11">
        <v>25.8</v>
      </c>
      <c r="DI6" s="11">
        <v>0</v>
      </c>
      <c r="DJ6" s="11">
        <v>17.2</v>
      </c>
      <c r="DK6" s="11">
        <v>32</v>
      </c>
      <c r="DL6" s="11">
        <v>50.8</v>
      </c>
      <c r="DM6" s="6">
        <v>1</v>
      </c>
      <c r="DN6" s="6">
        <v>1</v>
      </c>
      <c r="DO6" s="6">
        <v>1</v>
      </c>
      <c r="DP6" s="6">
        <v>1</v>
      </c>
      <c r="DQ6" s="6">
        <v>2</v>
      </c>
      <c r="DR6" s="6">
        <v>1</v>
      </c>
      <c r="DS6" s="6">
        <v>2</v>
      </c>
      <c r="DT6" s="9">
        <v>2</v>
      </c>
      <c r="DU6" s="6">
        <v>1</v>
      </c>
      <c r="DV6" s="6">
        <v>2</v>
      </c>
      <c r="DW6" s="6">
        <v>2</v>
      </c>
      <c r="DX6" s="7">
        <v>2</v>
      </c>
      <c r="DY6" s="6">
        <v>1</v>
      </c>
      <c r="DZ6" s="6">
        <v>1</v>
      </c>
      <c r="EA6" s="6">
        <v>1</v>
      </c>
      <c r="EB6" s="6">
        <v>1</v>
      </c>
      <c r="EC6" s="6">
        <v>1</v>
      </c>
      <c r="ED6" s="6">
        <v>1</v>
      </c>
      <c r="EE6" s="6">
        <v>2</v>
      </c>
      <c r="EF6" s="6">
        <v>2</v>
      </c>
      <c r="EG6" s="6">
        <v>1</v>
      </c>
      <c r="EH6" s="6">
        <v>1</v>
      </c>
      <c r="EI6" s="6">
        <v>2</v>
      </c>
      <c r="EJ6" s="6">
        <v>1</v>
      </c>
      <c r="EK6" s="6">
        <v>1</v>
      </c>
      <c r="EL6" s="6">
        <v>1</v>
      </c>
      <c r="EM6" s="6">
        <v>2</v>
      </c>
      <c r="EN6" s="6">
        <v>1</v>
      </c>
      <c r="EO6" s="6">
        <v>1</v>
      </c>
      <c r="EP6" s="6">
        <v>1</v>
      </c>
      <c r="EQ6" s="6">
        <v>2</v>
      </c>
      <c r="ER6" s="6">
        <v>2</v>
      </c>
      <c r="ES6" s="6">
        <v>2</v>
      </c>
      <c r="ET6" s="6">
        <v>3</v>
      </c>
      <c r="EU6" s="6">
        <v>5</v>
      </c>
      <c r="EV6" s="6">
        <v>5</v>
      </c>
      <c r="EW6" s="6">
        <v>5</v>
      </c>
      <c r="EX6" s="6">
        <v>1</v>
      </c>
      <c r="EY6" s="6">
        <v>5</v>
      </c>
      <c r="EZ6" s="6">
        <v>6</v>
      </c>
      <c r="FA6" s="6">
        <v>5</v>
      </c>
      <c r="FB6" s="6">
        <v>6</v>
      </c>
      <c r="FC6" s="6">
        <v>5</v>
      </c>
      <c r="FD6" s="6">
        <v>4</v>
      </c>
      <c r="FE6" s="6">
        <v>5</v>
      </c>
      <c r="FF6" s="6">
        <v>5</v>
      </c>
      <c r="FG6" s="6">
        <v>5</v>
      </c>
      <c r="FH6" s="6">
        <v>1</v>
      </c>
      <c r="FI6" s="6">
        <v>1</v>
      </c>
      <c r="FJ6" s="6">
        <v>1</v>
      </c>
      <c r="FK6" s="6">
        <v>1</v>
      </c>
      <c r="FL6" s="6">
        <v>5</v>
      </c>
      <c r="FM6" s="6">
        <v>3</v>
      </c>
      <c r="FN6" s="6">
        <v>3</v>
      </c>
      <c r="FO6" s="6">
        <v>1</v>
      </c>
      <c r="FP6" s="6">
        <v>5</v>
      </c>
      <c r="FQ6" s="6">
        <v>5</v>
      </c>
      <c r="FR6" s="6">
        <v>1</v>
      </c>
      <c r="FS6" s="6">
        <v>5</v>
      </c>
      <c r="FT6" s="19">
        <v>5</v>
      </c>
      <c r="FU6" s="19">
        <v>6</v>
      </c>
    </row>
    <row r="7" spans="1:177" s="1" customFormat="1" x14ac:dyDescent="0.35">
      <c r="A7" s="4" t="s">
        <v>9</v>
      </c>
      <c r="B7" s="21">
        <v>2</v>
      </c>
      <c r="C7" s="21">
        <v>2</v>
      </c>
      <c r="D7" s="14">
        <v>187</v>
      </c>
      <c r="E7" s="14">
        <v>114</v>
      </c>
      <c r="F7" s="14">
        <v>32.6</v>
      </c>
      <c r="G7" s="14">
        <v>1</v>
      </c>
      <c r="H7" s="14">
        <v>34.200000000000003</v>
      </c>
      <c r="I7" s="14">
        <v>12</v>
      </c>
      <c r="J7" s="14">
        <v>79.8</v>
      </c>
      <c r="K7" s="14">
        <v>56.6</v>
      </c>
      <c r="L7" s="14">
        <v>75.900000000000006</v>
      </c>
      <c r="M7" s="11">
        <v>2124.4</v>
      </c>
      <c r="N7" s="11">
        <v>53.6</v>
      </c>
      <c r="O7" s="11">
        <v>86.7</v>
      </c>
      <c r="P7" s="11">
        <v>295.10000000000002</v>
      </c>
      <c r="Q7" s="11">
        <v>270.60000000000002</v>
      </c>
      <c r="R7" s="11">
        <v>24.5</v>
      </c>
      <c r="S7" s="11">
        <v>36.5</v>
      </c>
      <c r="T7" s="11">
        <v>10.199999999999999</v>
      </c>
      <c r="U7" s="11">
        <v>85.1</v>
      </c>
      <c r="V7" s="11">
        <v>15</v>
      </c>
      <c r="W7" s="11">
        <v>0</v>
      </c>
      <c r="X7" s="11">
        <v>6.5</v>
      </c>
      <c r="Y7" s="11">
        <v>1.2</v>
      </c>
      <c r="Z7" s="11">
        <v>0.1</v>
      </c>
      <c r="AA7" s="11">
        <v>47.8</v>
      </c>
      <c r="AB7" s="11">
        <v>97.5</v>
      </c>
      <c r="AC7" s="11">
        <v>0.8</v>
      </c>
      <c r="AD7" s="11">
        <v>0.5</v>
      </c>
      <c r="AE7" s="11">
        <v>0.3</v>
      </c>
      <c r="AF7" s="11">
        <v>0.7</v>
      </c>
      <c r="AG7" s="11">
        <v>1</v>
      </c>
      <c r="AH7" s="11">
        <v>3</v>
      </c>
      <c r="AI7" s="11">
        <v>0.1</v>
      </c>
      <c r="AJ7" s="11">
        <v>12.2</v>
      </c>
      <c r="AK7" s="11">
        <v>0</v>
      </c>
      <c r="AL7" s="11">
        <v>5.0999999999999996</v>
      </c>
      <c r="AM7" s="11">
        <v>0</v>
      </c>
      <c r="AN7" s="11">
        <v>33.5</v>
      </c>
      <c r="AO7" s="11">
        <v>0</v>
      </c>
      <c r="AP7" s="11">
        <v>0</v>
      </c>
      <c r="AQ7" s="11">
        <v>0.9</v>
      </c>
      <c r="AR7" s="11">
        <v>0</v>
      </c>
      <c r="AS7" s="11">
        <v>23</v>
      </c>
      <c r="AT7" s="11">
        <v>0.1</v>
      </c>
      <c r="AU7" s="11">
        <v>0</v>
      </c>
      <c r="AV7" s="11">
        <v>27.5</v>
      </c>
      <c r="AW7" s="11">
        <v>8.9</v>
      </c>
      <c r="AX7" s="11">
        <v>1</v>
      </c>
      <c r="AY7" s="11">
        <v>0</v>
      </c>
      <c r="AZ7" s="11">
        <v>0</v>
      </c>
      <c r="BA7" s="11">
        <v>0</v>
      </c>
      <c r="BB7" s="11">
        <v>0</v>
      </c>
      <c r="BC7" s="11">
        <v>0</v>
      </c>
      <c r="BD7" s="11">
        <v>1</v>
      </c>
      <c r="BE7" s="11">
        <v>8.9</v>
      </c>
      <c r="BF7" s="11">
        <v>11.2</v>
      </c>
      <c r="BG7" s="11">
        <v>212.3</v>
      </c>
      <c r="BH7" s="11">
        <v>0</v>
      </c>
      <c r="BI7" s="11">
        <v>2138.5</v>
      </c>
      <c r="BJ7" s="11">
        <v>5.5</v>
      </c>
      <c r="BK7" s="11">
        <v>1914.5</v>
      </c>
      <c r="BL7" s="11">
        <v>319.89999999999998</v>
      </c>
      <c r="BM7" s="11">
        <v>759.4</v>
      </c>
      <c r="BN7" s="11">
        <v>177.6</v>
      </c>
      <c r="BO7" s="11">
        <v>10.1</v>
      </c>
      <c r="BP7" s="11">
        <v>6</v>
      </c>
      <c r="BQ7" s="11">
        <v>1.1000000000000001</v>
      </c>
      <c r="BR7" s="11">
        <v>2.9</v>
      </c>
      <c r="BS7" s="11">
        <v>33</v>
      </c>
      <c r="BT7" s="11">
        <v>25.4</v>
      </c>
      <c r="BU7" s="11">
        <v>549.4</v>
      </c>
      <c r="BV7" s="11">
        <v>412.5</v>
      </c>
      <c r="BW7" s="11">
        <v>386.8</v>
      </c>
      <c r="BX7" s="11">
        <v>1.2</v>
      </c>
      <c r="BY7" s="11">
        <v>7.8</v>
      </c>
      <c r="BZ7" s="11">
        <v>8.1</v>
      </c>
      <c r="CA7" s="11">
        <v>1.4</v>
      </c>
      <c r="CB7" s="11">
        <v>1</v>
      </c>
      <c r="CC7" s="11">
        <v>8.1</v>
      </c>
      <c r="CD7" s="11">
        <v>1.2</v>
      </c>
      <c r="CE7" s="11">
        <v>286.10000000000002</v>
      </c>
      <c r="CF7" s="11">
        <v>0.9</v>
      </c>
      <c r="CG7" s="11">
        <v>57.1</v>
      </c>
      <c r="CH7" s="11">
        <v>2097.8000000000002</v>
      </c>
      <c r="CI7" s="11">
        <v>3546.4</v>
      </c>
      <c r="CJ7" s="11">
        <v>2186.3000000000002</v>
      </c>
      <c r="CK7" s="11">
        <v>966.4</v>
      </c>
      <c r="CL7" s="11">
        <v>982.8</v>
      </c>
      <c r="CM7" s="11">
        <v>2222.5</v>
      </c>
      <c r="CN7" s="11">
        <v>1450.2</v>
      </c>
      <c r="CO7" s="11">
        <v>1711.2</v>
      </c>
      <c r="CP7" s="11">
        <v>550.9</v>
      </c>
      <c r="CQ7" s="11">
        <v>2554.9</v>
      </c>
      <c r="CR7" s="11">
        <v>2734.8</v>
      </c>
      <c r="CS7" s="11">
        <v>1185.3</v>
      </c>
      <c r="CT7" s="11">
        <v>2069.6</v>
      </c>
      <c r="CU7" s="11">
        <v>3562.3</v>
      </c>
      <c r="CV7" s="11">
        <v>11173.4</v>
      </c>
      <c r="CW7" s="11">
        <v>1895.5</v>
      </c>
      <c r="CX7" s="11">
        <v>3709.7</v>
      </c>
      <c r="CY7" s="11">
        <v>2518.1999999999998</v>
      </c>
      <c r="CZ7" s="11">
        <v>0</v>
      </c>
      <c r="DA7" s="11">
        <v>553.6</v>
      </c>
      <c r="DB7" s="11">
        <v>20.9</v>
      </c>
      <c r="DC7" s="11">
        <v>167.2</v>
      </c>
      <c r="DD7" s="11">
        <v>10</v>
      </c>
      <c r="DE7" s="11">
        <v>27.1</v>
      </c>
      <c r="DF7" s="11">
        <v>5.4</v>
      </c>
      <c r="DG7" s="11">
        <v>108.4</v>
      </c>
      <c r="DH7" s="11">
        <v>9.6999999999999993</v>
      </c>
      <c r="DI7" s="11">
        <v>0</v>
      </c>
      <c r="DJ7" s="11">
        <v>10.1</v>
      </c>
      <c r="DK7" s="11">
        <v>36.700000000000003</v>
      </c>
      <c r="DL7" s="11">
        <v>53.2</v>
      </c>
      <c r="DM7" s="6">
        <v>1</v>
      </c>
      <c r="DN7" s="6">
        <v>1</v>
      </c>
      <c r="DO7" s="6">
        <v>1</v>
      </c>
      <c r="DP7" s="6">
        <v>2</v>
      </c>
      <c r="DQ7" s="6">
        <v>2</v>
      </c>
      <c r="DR7" s="6">
        <v>2</v>
      </c>
      <c r="DS7" s="6">
        <v>2</v>
      </c>
      <c r="DT7" s="7">
        <v>4</v>
      </c>
      <c r="DU7" s="6">
        <v>2</v>
      </c>
      <c r="DV7" s="6">
        <v>2</v>
      </c>
      <c r="DW7" s="6">
        <v>2</v>
      </c>
      <c r="DX7" s="7">
        <v>2</v>
      </c>
      <c r="DY7" s="6">
        <v>1</v>
      </c>
      <c r="DZ7" s="6">
        <v>1</v>
      </c>
      <c r="EA7" s="6">
        <v>1</v>
      </c>
      <c r="EB7" s="6">
        <v>2</v>
      </c>
      <c r="EC7" s="6">
        <v>2</v>
      </c>
      <c r="ED7" s="6">
        <v>2</v>
      </c>
      <c r="EE7" s="6">
        <v>1</v>
      </c>
      <c r="EF7" s="6">
        <v>2</v>
      </c>
      <c r="EG7" s="6">
        <v>1</v>
      </c>
      <c r="EH7" s="6">
        <v>1</v>
      </c>
      <c r="EI7" s="6">
        <v>2</v>
      </c>
      <c r="EJ7" s="6">
        <v>2</v>
      </c>
      <c r="EK7" s="6">
        <v>1</v>
      </c>
      <c r="EL7" s="6">
        <v>2</v>
      </c>
      <c r="EM7" s="6">
        <v>2</v>
      </c>
      <c r="EN7" s="6">
        <v>2</v>
      </c>
      <c r="EO7" s="6">
        <v>1</v>
      </c>
      <c r="EP7" s="6">
        <v>1</v>
      </c>
      <c r="EQ7" s="6">
        <v>1</v>
      </c>
      <c r="ER7" s="6">
        <v>2</v>
      </c>
      <c r="ES7" s="6">
        <v>2</v>
      </c>
      <c r="ET7" s="6">
        <v>1</v>
      </c>
      <c r="EU7" s="6">
        <v>3</v>
      </c>
      <c r="EV7" s="6">
        <v>3</v>
      </c>
      <c r="EW7" s="6">
        <v>4</v>
      </c>
      <c r="EX7" s="6">
        <v>5</v>
      </c>
      <c r="EY7" s="6">
        <v>5</v>
      </c>
      <c r="EZ7" s="6">
        <v>6</v>
      </c>
      <c r="FA7" s="6">
        <v>5</v>
      </c>
      <c r="FB7" s="6">
        <v>6</v>
      </c>
      <c r="FC7" s="6">
        <v>4</v>
      </c>
      <c r="FD7" s="6">
        <v>4</v>
      </c>
      <c r="FE7" s="6">
        <v>5</v>
      </c>
      <c r="FF7" s="6">
        <v>4</v>
      </c>
      <c r="FG7" s="6">
        <v>5</v>
      </c>
      <c r="FH7" s="6">
        <v>5</v>
      </c>
      <c r="FI7" s="6">
        <v>3</v>
      </c>
      <c r="FJ7" s="6">
        <v>3</v>
      </c>
      <c r="FK7" s="6">
        <v>3</v>
      </c>
      <c r="FL7" s="6">
        <v>2</v>
      </c>
      <c r="FM7" s="6">
        <v>3</v>
      </c>
      <c r="FN7" s="6">
        <v>3</v>
      </c>
      <c r="FO7" s="6">
        <v>2</v>
      </c>
      <c r="FP7" s="6">
        <v>5</v>
      </c>
      <c r="FQ7" s="6">
        <v>5</v>
      </c>
      <c r="FR7" s="6">
        <v>2</v>
      </c>
      <c r="FS7" s="8">
        <v>6</v>
      </c>
      <c r="FT7" s="19">
        <v>6</v>
      </c>
      <c r="FU7" s="19">
        <v>5</v>
      </c>
    </row>
    <row r="8" spans="1:177" s="1" customFormat="1" x14ac:dyDescent="0.35">
      <c r="A8" s="4" t="s">
        <v>10</v>
      </c>
      <c r="B8" s="21">
        <v>1</v>
      </c>
      <c r="C8" s="21">
        <v>2</v>
      </c>
      <c r="D8" s="14">
        <v>164</v>
      </c>
      <c r="E8" s="14">
        <v>90.6</v>
      </c>
      <c r="F8" s="14">
        <v>33.700000000000003</v>
      </c>
      <c r="G8" s="14">
        <v>1</v>
      </c>
      <c r="H8" s="14">
        <v>34.6</v>
      </c>
      <c r="I8" s="14">
        <v>8</v>
      </c>
      <c r="J8" s="14">
        <v>56</v>
      </c>
      <c r="K8" s="14">
        <v>40.1</v>
      </c>
      <c r="L8" s="14">
        <v>53.2</v>
      </c>
      <c r="M8" s="11">
        <v>1411.1</v>
      </c>
      <c r="N8" s="11">
        <v>85.2</v>
      </c>
      <c r="O8" s="11">
        <v>49.3</v>
      </c>
      <c r="P8" s="11">
        <v>167</v>
      </c>
      <c r="Q8" s="11">
        <v>147</v>
      </c>
      <c r="R8" s="11">
        <v>20.100000000000001</v>
      </c>
      <c r="S8" s="11">
        <v>12.7</v>
      </c>
      <c r="T8" s="11">
        <v>70.900000000000006</v>
      </c>
      <c r="U8" s="11">
        <v>93.6</v>
      </c>
      <c r="V8" s="11">
        <v>21.5</v>
      </c>
      <c r="W8" s="11">
        <v>0</v>
      </c>
      <c r="X8" s="11">
        <v>15.1</v>
      </c>
      <c r="Y8" s="11">
        <v>17.600000000000001</v>
      </c>
      <c r="Z8" s="11">
        <v>0</v>
      </c>
      <c r="AA8" s="11">
        <v>39.299999999999997</v>
      </c>
      <c r="AB8" s="11">
        <v>52.7</v>
      </c>
      <c r="AC8" s="11">
        <v>0.7</v>
      </c>
      <c r="AD8" s="11">
        <v>0.4</v>
      </c>
      <c r="AE8" s="11">
        <v>0.3</v>
      </c>
      <c r="AF8" s="11">
        <v>0.7</v>
      </c>
      <c r="AG8" s="11">
        <v>0.9</v>
      </c>
      <c r="AH8" s="11">
        <v>3.6</v>
      </c>
      <c r="AI8" s="11">
        <v>0.3</v>
      </c>
      <c r="AJ8" s="11">
        <v>11.4</v>
      </c>
      <c r="AK8" s="11">
        <v>0.2</v>
      </c>
      <c r="AL8" s="11">
        <v>3.6</v>
      </c>
      <c r="AM8" s="11">
        <v>0.1</v>
      </c>
      <c r="AN8" s="11">
        <v>22</v>
      </c>
      <c r="AO8" s="11">
        <v>0.2</v>
      </c>
      <c r="AP8" s="11">
        <v>0</v>
      </c>
      <c r="AQ8" s="11">
        <v>1.3</v>
      </c>
      <c r="AR8" s="11">
        <v>0.2</v>
      </c>
      <c r="AS8" s="11">
        <v>9.6</v>
      </c>
      <c r="AT8" s="11">
        <v>0.8</v>
      </c>
      <c r="AU8" s="11">
        <v>1</v>
      </c>
      <c r="AV8" s="11">
        <v>15.3</v>
      </c>
      <c r="AW8" s="11">
        <v>2.9</v>
      </c>
      <c r="AX8" s="11">
        <v>0.5</v>
      </c>
      <c r="AY8" s="11">
        <v>0.2</v>
      </c>
      <c r="AZ8" s="11">
        <v>0.2</v>
      </c>
      <c r="BA8" s="11">
        <v>0.7</v>
      </c>
      <c r="BB8" s="11">
        <v>0.2</v>
      </c>
      <c r="BC8" s="11">
        <v>1.2</v>
      </c>
      <c r="BD8" s="11">
        <v>2.8</v>
      </c>
      <c r="BE8" s="11">
        <v>3</v>
      </c>
      <c r="BF8" s="11">
        <v>6.9</v>
      </c>
      <c r="BG8" s="11">
        <v>209.1</v>
      </c>
      <c r="BH8" s="11">
        <v>0.1</v>
      </c>
      <c r="BI8" s="11">
        <v>2460.6999999999998</v>
      </c>
      <c r="BJ8" s="11">
        <v>6.3</v>
      </c>
      <c r="BK8" s="11">
        <v>3110.8</v>
      </c>
      <c r="BL8" s="11">
        <v>568.79999999999995</v>
      </c>
      <c r="BM8" s="11">
        <v>1248.5999999999999</v>
      </c>
      <c r="BN8" s="11">
        <v>219.7</v>
      </c>
      <c r="BO8" s="11">
        <v>7.5</v>
      </c>
      <c r="BP8" s="11">
        <v>6.7</v>
      </c>
      <c r="BQ8" s="11">
        <v>0.9</v>
      </c>
      <c r="BR8" s="11">
        <v>3</v>
      </c>
      <c r="BS8" s="11">
        <v>0.5</v>
      </c>
      <c r="BT8" s="11">
        <v>81.900000000000006</v>
      </c>
      <c r="BU8" s="11">
        <v>1281.7</v>
      </c>
      <c r="BV8" s="11">
        <v>220.5</v>
      </c>
      <c r="BW8" s="11">
        <v>6179.2</v>
      </c>
      <c r="BX8" s="11">
        <v>6.2</v>
      </c>
      <c r="BY8" s="11">
        <v>7.9</v>
      </c>
      <c r="BZ8" s="11">
        <v>2.5</v>
      </c>
      <c r="CA8" s="11">
        <v>0.6</v>
      </c>
      <c r="CB8" s="11">
        <v>1.9</v>
      </c>
      <c r="CC8" s="11">
        <v>18.3</v>
      </c>
      <c r="CD8" s="11">
        <v>2.1</v>
      </c>
      <c r="CE8" s="11">
        <v>271.8</v>
      </c>
      <c r="CF8" s="11">
        <v>10</v>
      </c>
      <c r="CG8" s="11">
        <v>122.5</v>
      </c>
      <c r="CH8" s="11">
        <v>4344.6000000000004</v>
      </c>
      <c r="CI8" s="11">
        <v>6902.3</v>
      </c>
      <c r="CJ8" s="11">
        <v>6375.6</v>
      </c>
      <c r="CK8" s="11">
        <v>2230.3000000000002</v>
      </c>
      <c r="CL8" s="11">
        <v>966.2</v>
      </c>
      <c r="CM8" s="11">
        <v>3592.3</v>
      </c>
      <c r="CN8" s="11">
        <v>3290.4</v>
      </c>
      <c r="CO8" s="11">
        <v>3355.5</v>
      </c>
      <c r="CP8" s="11">
        <v>1002.5</v>
      </c>
      <c r="CQ8" s="11">
        <v>4846.8999999999996</v>
      </c>
      <c r="CR8" s="11">
        <v>3729.2</v>
      </c>
      <c r="CS8" s="11">
        <v>2492.8000000000002</v>
      </c>
      <c r="CT8" s="11">
        <v>4327.3999999999996</v>
      </c>
      <c r="CU8" s="11">
        <v>7363.1</v>
      </c>
      <c r="CV8" s="11">
        <v>15549.3</v>
      </c>
      <c r="CW8" s="11">
        <v>3194.3</v>
      </c>
      <c r="CX8" s="11">
        <v>6529.1</v>
      </c>
      <c r="CY8" s="11">
        <v>3945.5</v>
      </c>
      <c r="CZ8" s="11">
        <v>0</v>
      </c>
      <c r="DA8" s="11">
        <v>1058.5999999999999</v>
      </c>
      <c r="DB8" s="11">
        <v>16.3</v>
      </c>
      <c r="DC8" s="11">
        <v>66.900000000000006</v>
      </c>
      <c r="DD8" s="11">
        <v>7.8</v>
      </c>
      <c r="DE8" s="11">
        <v>14.7</v>
      </c>
      <c r="DF8" s="11">
        <v>9.5</v>
      </c>
      <c r="DG8" s="11">
        <v>158.30000000000001</v>
      </c>
      <c r="DH8" s="11">
        <v>11</v>
      </c>
      <c r="DI8" s="11">
        <v>0</v>
      </c>
      <c r="DJ8" s="11">
        <v>24.1</v>
      </c>
      <c r="DK8" s="11">
        <v>31.4</v>
      </c>
      <c r="DL8" s="11">
        <v>44.5</v>
      </c>
      <c r="DM8" s="6">
        <v>2</v>
      </c>
      <c r="DN8" s="6">
        <v>0</v>
      </c>
      <c r="DO8" s="6">
        <v>2</v>
      </c>
      <c r="DP8" s="6">
        <v>2</v>
      </c>
      <c r="DQ8" s="6">
        <v>2</v>
      </c>
      <c r="DR8" s="6">
        <v>1</v>
      </c>
      <c r="DS8" s="6">
        <v>2</v>
      </c>
      <c r="DT8" s="9">
        <v>2</v>
      </c>
      <c r="DU8" s="6">
        <v>2</v>
      </c>
      <c r="DV8" s="6">
        <v>2</v>
      </c>
      <c r="DW8" s="6">
        <v>1</v>
      </c>
      <c r="DX8" s="7">
        <v>2</v>
      </c>
      <c r="DY8" s="6">
        <v>2</v>
      </c>
      <c r="DZ8" s="6">
        <v>1</v>
      </c>
      <c r="EA8" s="6">
        <v>2</v>
      </c>
      <c r="EB8" s="6">
        <v>2</v>
      </c>
      <c r="EC8" s="6">
        <v>2</v>
      </c>
      <c r="ED8" s="6">
        <v>2</v>
      </c>
      <c r="EE8" s="6">
        <v>1</v>
      </c>
      <c r="EF8" s="6">
        <v>2</v>
      </c>
      <c r="EG8" s="6">
        <v>2</v>
      </c>
      <c r="EH8" s="6">
        <v>1</v>
      </c>
      <c r="EI8" s="6">
        <v>2</v>
      </c>
      <c r="EJ8" s="6">
        <v>2</v>
      </c>
      <c r="EK8" s="6">
        <v>2</v>
      </c>
      <c r="EL8" s="6">
        <v>2</v>
      </c>
      <c r="EM8" s="6">
        <v>2</v>
      </c>
      <c r="EN8" s="6">
        <v>1</v>
      </c>
      <c r="EO8" s="6">
        <v>1</v>
      </c>
      <c r="EP8" s="6">
        <v>2</v>
      </c>
      <c r="EQ8" s="6">
        <v>2</v>
      </c>
      <c r="ER8" s="6">
        <v>2</v>
      </c>
      <c r="ES8" s="6">
        <v>2</v>
      </c>
      <c r="ET8" s="6">
        <v>6</v>
      </c>
      <c r="EU8" s="6">
        <v>1</v>
      </c>
      <c r="EV8" s="6">
        <v>5</v>
      </c>
      <c r="EW8" s="6">
        <v>4</v>
      </c>
      <c r="EX8" s="6">
        <v>5</v>
      </c>
      <c r="EY8" s="6">
        <v>6</v>
      </c>
      <c r="EZ8" s="6">
        <v>5</v>
      </c>
      <c r="FA8" s="6">
        <v>6</v>
      </c>
      <c r="FB8" s="6">
        <v>5</v>
      </c>
      <c r="FC8" s="6">
        <v>4</v>
      </c>
      <c r="FD8" s="6">
        <v>3</v>
      </c>
      <c r="FE8" s="6">
        <v>6</v>
      </c>
      <c r="FF8" s="6">
        <v>4</v>
      </c>
      <c r="FG8" s="6">
        <v>3</v>
      </c>
      <c r="FH8" s="6">
        <v>3</v>
      </c>
      <c r="FI8" s="6">
        <v>2</v>
      </c>
      <c r="FJ8" s="6">
        <v>6</v>
      </c>
      <c r="FK8" s="6">
        <v>1</v>
      </c>
      <c r="FL8" s="6">
        <v>6</v>
      </c>
      <c r="FM8" s="6">
        <v>3</v>
      </c>
      <c r="FN8" s="6">
        <v>2</v>
      </c>
      <c r="FO8" s="6">
        <v>2</v>
      </c>
      <c r="FP8" s="6">
        <v>6</v>
      </c>
      <c r="FQ8" s="8">
        <v>6</v>
      </c>
      <c r="FR8" s="6">
        <v>5</v>
      </c>
      <c r="FS8" s="8">
        <v>6</v>
      </c>
      <c r="FT8" s="19">
        <v>6</v>
      </c>
      <c r="FU8" s="19">
        <v>6</v>
      </c>
    </row>
    <row r="9" spans="1:177" s="1" customFormat="1" x14ac:dyDescent="0.35">
      <c r="A9" s="4" t="s">
        <v>11</v>
      </c>
      <c r="B9" s="21">
        <v>1</v>
      </c>
      <c r="C9" s="21">
        <v>2</v>
      </c>
      <c r="D9" s="14">
        <v>171</v>
      </c>
      <c r="E9" s="14">
        <v>102</v>
      </c>
      <c r="F9" s="14">
        <v>34.9</v>
      </c>
      <c r="G9" s="14">
        <v>1</v>
      </c>
      <c r="H9" s="14">
        <v>42.5</v>
      </c>
      <c r="I9" s="14">
        <v>9</v>
      </c>
      <c r="J9" s="14">
        <v>59.5</v>
      </c>
      <c r="K9" s="14">
        <v>42.6</v>
      </c>
      <c r="L9" s="14">
        <v>56.5</v>
      </c>
      <c r="M9" s="11">
        <v>1695</v>
      </c>
      <c r="N9" s="11">
        <v>84.6</v>
      </c>
      <c r="O9" s="11">
        <v>72.599999999999994</v>
      </c>
      <c r="P9" s="11">
        <v>195.7</v>
      </c>
      <c r="Q9" s="11">
        <v>156.1</v>
      </c>
      <c r="R9" s="11">
        <v>39.6</v>
      </c>
      <c r="S9" s="11">
        <v>25.1</v>
      </c>
      <c r="T9" s="11">
        <v>56.4</v>
      </c>
      <c r="U9" s="11">
        <v>91.8</v>
      </c>
      <c r="V9" s="11">
        <v>17.8</v>
      </c>
      <c r="W9" s="11">
        <v>0</v>
      </c>
      <c r="X9" s="11">
        <v>18.2</v>
      </c>
      <c r="Y9" s="11">
        <v>15.3</v>
      </c>
      <c r="Z9" s="11">
        <v>0</v>
      </c>
      <c r="AA9" s="11">
        <v>39.9</v>
      </c>
      <c r="AB9" s="11">
        <v>46.4</v>
      </c>
      <c r="AC9" s="11">
        <v>3.3</v>
      </c>
      <c r="AD9" s="11">
        <v>0.4</v>
      </c>
      <c r="AE9" s="11">
        <v>0.3</v>
      </c>
      <c r="AF9" s="11">
        <v>0.6</v>
      </c>
      <c r="AG9" s="11">
        <v>0.8</v>
      </c>
      <c r="AH9" s="11">
        <v>3.1</v>
      </c>
      <c r="AI9" s="11">
        <v>0.2</v>
      </c>
      <c r="AJ9" s="11">
        <v>10.8</v>
      </c>
      <c r="AK9" s="11">
        <v>0.2</v>
      </c>
      <c r="AL9" s="11">
        <v>3.3</v>
      </c>
      <c r="AM9" s="11">
        <v>0.1</v>
      </c>
      <c r="AN9" s="11">
        <v>31</v>
      </c>
      <c r="AO9" s="11">
        <v>0.3</v>
      </c>
      <c r="AP9" s="11">
        <v>0.1</v>
      </c>
      <c r="AQ9" s="11">
        <v>1.4</v>
      </c>
      <c r="AR9" s="11">
        <v>0.2</v>
      </c>
      <c r="AS9" s="11">
        <v>16.100000000000001</v>
      </c>
      <c r="AT9" s="11">
        <v>0.7</v>
      </c>
      <c r="AU9" s="11">
        <v>1.2</v>
      </c>
      <c r="AV9" s="11">
        <v>24.8</v>
      </c>
      <c r="AW9" s="11">
        <v>3.6</v>
      </c>
      <c r="AX9" s="11">
        <v>1</v>
      </c>
      <c r="AY9" s="11">
        <v>0</v>
      </c>
      <c r="AZ9" s="11">
        <v>0.1</v>
      </c>
      <c r="BA9" s="11">
        <v>0.5</v>
      </c>
      <c r="BB9" s="11">
        <v>0.1</v>
      </c>
      <c r="BC9" s="11">
        <v>0.8</v>
      </c>
      <c r="BD9" s="11">
        <v>2.2999999999999998</v>
      </c>
      <c r="BE9" s="11">
        <v>3.6</v>
      </c>
      <c r="BF9" s="11">
        <v>7.5</v>
      </c>
      <c r="BG9" s="11">
        <v>436.3</v>
      </c>
      <c r="BH9" s="11">
        <v>0.3</v>
      </c>
      <c r="BI9" s="11">
        <v>2491</v>
      </c>
      <c r="BJ9" s="11">
        <v>6.4</v>
      </c>
      <c r="BK9" s="11">
        <v>5156.3</v>
      </c>
      <c r="BL9" s="11">
        <v>1029.9000000000001</v>
      </c>
      <c r="BM9" s="11">
        <v>1428.3</v>
      </c>
      <c r="BN9" s="11">
        <v>347</v>
      </c>
      <c r="BO9" s="11">
        <v>15.5</v>
      </c>
      <c r="BP9" s="11">
        <v>9.8000000000000007</v>
      </c>
      <c r="BQ9" s="11">
        <v>1.7</v>
      </c>
      <c r="BR9" s="11">
        <v>3.5</v>
      </c>
      <c r="BS9" s="11">
        <v>6</v>
      </c>
      <c r="BT9" s="11">
        <v>116.2</v>
      </c>
      <c r="BU9" s="11">
        <v>4102.8</v>
      </c>
      <c r="BV9" s="11">
        <v>318.60000000000002</v>
      </c>
      <c r="BW9" s="11">
        <v>21649.5</v>
      </c>
      <c r="BX9" s="11">
        <v>9.9</v>
      </c>
      <c r="BY9" s="11">
        <v>16.7</v>
      </c>
      <c r="BZ9" s="11">
        <v>353.6</v>
      </c>
      <c r="CA9" s="11">
        <v>1.5</v>
      </c>
      <c r="CB9" s="11">
        <v>2.5</v>
      </c>
      <c r="CC9" s="11">
        <v>20.3</v>
      </c>
      <c r="CD9" s="11">
        <v>2.6</v>
      </c>
      <c r="CE9" s="11">
        <v>682.2</v>
      </c>
      <c r="CF9" s="11">
        <v>7.3</v>
      </c>
      <c r="CG9" s="11">
        <v>345.9</v>
      </c>
      <c r="CH9" s="11">
        <v>4014.7</v>
      </c>
      <c r="CI9" s="11">
        <v>6426</v>
      </c>
      <c r="CJ9" s="11">
        <v>6389.3</v>
      </c>
      <c r="CK9" s="11">
        <v>2129.9</v>
      </c>
      <c r="CL9" s="11">
        <v>917.4</v>
      </c>
      <c r="CM9" s="11">
        <v>3612.5</v>
      </c>
      <c r="CN9" s="11">
        <v>3088.5</v>
      </c>
      <c r="CO9" s="11">
        <v>3336.4</v>
      </c>
      <c r="CP9" s="11">
        <v>1044.5</v>
      </c>
      <c r="CQ9" s="11">
        <v>4898.2</v>
      </c>
      <c r="CR9" s="11">
        <v>3785.3</v>
      </c>
      <c r="CS9" s="11">
        <v>2312.1</v>
      </c>
      <c r="CT9" s="11">
        <v>4073.2</v>
      </c>
      <c r="CU9" s="11">
        <v>8494.5</v>
      </c>
      <c r="CV9" s="11">
        <v>15265.6</v>
      </c>
      <c r="CW9" s="11">
        <v>3071</v>
      </c>
      <c r="CX9" s="11">
        <v>5066.6000000000004</v>
      </c>
      <c r="CY9" s="11">
        <v>4162.2</v>
      </c>
      <c r="CZ9" s="11">
        <v>0</v>
      </c>
      <c r="DA9" s="11">
        <v>1697.4</v>
      </c>
      <c r="DB9" s="11">
        <v>15.5</v>
      </c>
      <c r="DC9" s="11">
        <v>68</v>
      </c>
      <c r="DD9" s="11">
        <v>9.9</v>
      </c>
      <c r="DE9" s="11">
        <v>15.6</v>
      </c>
      <c r="DF9" s="11">
        <v>-36.4</v>
      </c>
      <c r="DG9" s="11">
        <v>254.9</v>
      </c>
      <c r="DH9" s="11">
        <v>18.3</v>
      </c>
      <c r="DI9" s="11">
        <v>0</v>
      </c>
      <c r="DJ9" s="11">
        <v>20</v>
      </c>
      <c r="DK9" s="11">
        <v>38.6</v>
      </c>
      <c r="DL9" s="11">
        <v>41.5</v>
      </c>
      <c r="DM9" s="6">
        <v>1</v>
      </c>
      <c r="DN9" s="6">
        <v>2</v>
      </c>
      <c r="DO9" s="6">
        <v>1</v>
      </c>
      <c r="DP9" s="6">
        <v>2</v>
      </c>
      <c r="DQ9" s="6">
        <v>2</v>
      </c>
      <c r="DR9" s="6">
        <v>1</v>
      </c>
      <c r="DS9" s="6">
        <v>2</v>
      </c>
      <c r="DT9" s="7">
        <v>3</v>
      </c>
      <c r="DU9" s="6">
        <v>1</v>
      </c>
      <c r="DV9" s="6">
        <v>2</v>
      </c>
      <c r="DW9" s="6">
        <v>2</v>
      </c>
      <c r="DX9" s="7">
        <v>3</v>
      </c>
      <c r="DY9" s="6">
        <v>1</v>
      </c>
      <c r="DZ9" s="6">
        <v>1</v>
      </c>
      <c r="EA9" s="6">
        <v>1</v>
      </c>
      <c r="EB9" s="6">
        <v>1</v>
      </c>
      <c r="EC9" s="6">
        <v>1</v>
      </c>
      <c r="ED9" s="6">
        <v>2</v>
      </c>
      <c r="EE9" s="6">
        <v>2</v>
      </c>
      <c r="EF9" s="6">
        <v>2</v>
      </c>
      <c r="EG9" s="6">
        <v>1</v>
      </c>
      <c r="EH9" s="6">
        <v>2</v>
      </c>
      <c r="EI9" s="6">
        <v>2</v>
      </c>
      <c r="EJ9" s="6">
        <v>1</v>
      </c>
      <c r="EK9" s="6">
        <v>1</v>
      </c>
      <c r="EL9" s="6">
        <v>2</v>
      </c>
      <c r="EM9" s="6">
        <v>2</v>
      </c>
      <c r="EN9" s="6">
        <v>1</v>
      </c>
      <c r="EO9" s="6">
        <v>1</v>
      </c>
      <c r="EP9" s="6">
        <v>2</v>
      </c>
      <c r="EQ9" s="6">
        <v>1</v>
      </c>
      <c r="ER9" s="6">
        <v>2</v>
      </c>
      <c r="ES9" s="6">
        <v>1</v>
      </c>
      <c r="ET9" s="6">
        <v>6</v>
      </c>
      <c r="EU9" s="6">
        <v>5</v>
      </c>
      <c r="EV9" s="6">
        <v>6</v>
      </c>
      <c r="EW9" s="6">
        <v>3</v>
      </c>
      <c r="EX9" s="6">
        <v>2</v>
      </c>
      <c r="EY9" s="6">
        <v>4</v>
      </c>
      <c r="EZ9" s="6">
        <v>6</v>
      </c>
      <c r="FA9" s="6">
        <v>5</v>
      </c>
      <c r="FB9" s="6">
        <v>5</v>
      </c>
      <c r="FC9" s="6">
        <v>6</v>
      </c>
      <c r="FD9" s="6">
        <v>2</v>
      </c>
      <c r="FE9" s="6">
        <v>5</v>
      </c>
      <c r="FF9" s="6">
        <v>5</v>
      </c>
      <c r="FG9" s="6">
        <v>5</v>
      </c>
      <c r="FH9" s="6">
        <v>1</v>
      </c>
      <c r="FI9" s="6">
        <v>1</v>
      </c>
      <c r="FJ9" s="6">
        <v>1</v>
      </c>
      <c r="FK9" s="6">
        <v>2</v>
      </c>
      <c r="FL9" s="6">
        <v>4</v>
      </c>
      <c r="FM9" s="6">
        <v>2</v>
      </c>
      <c r="FN9" s="6">
        <v>1</v>
      </c>
      <c r="FO9" s="6">
        <v>1</v>
      </c>
      <c r="FP9" s="6">
        <v>5</v>
      </c>
      <c r="FQ9" s="8">
        <v>6</v>
      </c>
      <c r="FR9" s="6">
        <v>6</v>
      </c>
      <c r="FS9" s="8">
        <v>6</v>
      </c>
      <c r="FT9" s="19">
        <v>4</v>
      </c>
      <c r="FU9" s="19">
        <v>6</v>
      </c>
    </row>
    <row r="10" spans="1:177" s="1" customFormat="1" x14ac:dyDescent="0.35">
      <c r="A10" s="4" t="s">
        <v>12</v>
      </c>
      <c r="B10" s="21">
        <v>1</v>
      </c>
      <c r="C10" s="21">
        <v>3</v>
      </c>
      <c r="D10" s="14">
        <v>165</v>
      </c>
      <c r="E10" s="14">
        <v>94.9</v>
      </c>
      <c r="F10" s="14">
        <v>34.9</v>
      </c>
      <c r="G10" s="14">
        <v>1</v>
      </c>
      <c r="H10" s="14">
        <v>39.700000000000003</v>
      </c>
      <c r="I10" s="14">
        <v>10</v>
      </c>
      <c r="J10" s="14">
        <v>55.2</v>
      </c>
      <c r="K10" s="14">
        <v>39.4</v>
      </c>
      <c r="L10" s="14">
        <v>52.4</v>
      </c>
      <c r="M10" s="11">
        <v>2546.9</v>
      </c>
      <c r="N10" s="11">
        <v>80.2</v>
      </c>
      <c r="O10" s="11">
        <v>114.1</v>
      </c>
      <c r="P10" s="11">
        <v>311.8</v>
      </c>
      <c r="Q10" s="11">
        <v>288.89999999999998</v>
      </c>
      <c r="R10" s="11">
        <v>22.9</v>
      </c>
      <c r="S10" s="11">
        <v>27.8</v>
      </c>
      <c r="T10" s="11">
        <v>49.4</v>
      </c>
      <c r="U10" s="11">
        <v>105.4</v>
      </c>
      <c r="V10" s="11">
        <v>4.8</v>
      </c>
      <c r="W10" s="11">
        <v>0</v>
      </c>
      <c r="X10" s="11">
        <v>7.1</v>
      </c>
      <c r="Y10" s="11">
        <v>15.3</v>
      </c>
      <c r="Z10" s="11">
        <v>0</v>
      </c>
      <c r="AA10" s="11">
        <v>78.2</v>
      </c>
      <c r="AB10" s="11">
        <v>157.69999999999999</v>
      </c>
      <c r="AC10" s="11">
        <v>0.5</v>
      </c>
      <c r="AD10" s="11">
        <v>0.3</v>
      </c>
      <c r="AE10" s="11">
        <v>0.2</v>
      </c>
      <c r="AF10" s="11">
        <v>0.5</v>
      </c>
      <c r="AG10" s="11">
        <v>0.8</v>
      </c>
      <c r="AH10" s="11">
        <v>2.7</v>
      </c>
      <c r="AI10" s="11">
        <v>0.4</v>
      </c>
      <c r="AJ10" s="11">
        <v>16.7</v>
      </c>
      <c r="AK10" s="11">
        <v>0.3</v>
      </c>
      <c r="AL10" s="11">
        <v>9</v>
      </c>
      <c r="AM10" s="11">
        <v>0.2</v>
      </c>
      <c r="AN10" s="11">
        <v>44.1</v>
      </c>
      <c r="AO10" s="11">
        <v>0.2</v>
      </c>
      <c r="AP10" s="11">
        <v>0.1</v>
      </c>
      <c r="AQ10" s="11">
        <v>1.9</v>
      </c>
      <c r="AR10" s="11">
        <v>0.2</v>
      </c>
      <c r="AS10" s="11">
        <v>36.299999999999997</v>
      </c>
      <c r="AT10" s="11">
        <v>0.5</v>
      </c>
      <c r="AU10" s="11">
        <v>0.2</v>
      </c>
      <c r="AV10" s="11">
        <v>45.8</v>
      </c>
      <c r="AW10" s="11">
        <v>13.7</v>
      </c>
      <c r="AX10" s="11">
        <v>2</v>
      </c>
      <c r="AY10" s="11">
        <v>0</v>
      </c>
      <c r="AZ10" s="11">
        <v>0.2</v>
      </c>
      <c r="BA10" s="11">
        <v>0</v>
      </c>
      <c r="BB10" s="11">
        <v>0</v>
      </c>
      <c r="BC10" s="11">
        <v>0</v>
      </c>
      <c r="BD10" s="11">
        <v>2</v>
      </c>
      <c r="BE10" s="11">
        <v>13.8</v>
      </c>
      <c r="BF10" s="11">
        <v>16.899999999999999</v>
      </c>
      <c r="BG10" s="11">
        <v>295.8</v>
      </c>
      <c r="BH10" s="11">
        <v>0.3</v>
      </c>
      <c r="BI10" s="11">
        <v>1428.6</v>
      </c>
      <c r="BJ10" s="11">
        <v>3.7</v>
      </c>
      <c r="BK10" s="11">
        <v>2772</v>
      </c>
      <c r="BL10" s="11">
        <v>948.8</v>
      </c>
      <c r="BM10" s="11">
        <v>1524.4</v>
      </c>
      <c r="BN10" s="11">
        <v>324.8</v>
      </c>
      <c r="BO10" s="11">
        <v>11.1</v>
      </c>
      <c r="BP10" s="11">
        <v>12</v>
      </c>
      <c r="BQ10" s="11">
        <v>1.1000000000000001</v>
      </c>
      <c r="BR10" s="11">
        <v>5.8</v>
      </c>
      <c r="BS10" s="11">
        <v>1.7</v>
      </c>
      <c r="BT10" s="11">
        <v>31.2</v>
      </c>
      <c r="BU10" s="11">
        <v>691</v>
      </c>
      <c r="BV10" s="11">
        <v>275.7</v>
      </c>
      <c r="BW10" s="11">
        <v>1167.9000000000001</v>
      </c>
      <c r="BX10" s="11">
        <v>2.2999999999999998</v>
      </c>
      <c r="BY10" s="11">
        <v>15.6</v>
      </c>
      <c r="BZ10" s="11">
        <v>2.9</v>
      </c>
      <c r="CA10" s="11">
        <v>1.6</v>
      </c>
      <c r="CB10" s="11">
        <v>1.8</v>
      </c>
      <c r="CC10" s="11">
        <v>14.3</v>
      </c>
      <c r="CD10" s="11">
        <v>1.9</v>
      </c>
      <c r="CE10" s="11">
        <v>242.8</v>
      </c>
      <c r="CF10" s="11">
        <v>3.5</v>
      </c>
      <c r="CG10" s="11">
        <v>56.9</v>
      </c>
      <c r="CH10" s="11">
        <v>3719.9</v>
      </c>
      <c r="CI10" s="11">
        <v>6035.4</v>
      </c>
      <c r="CJ10" s="11">
        <v>4809</v>
      </c>
      <c r="CK10" s="11">
        <v>1800.9</v>
      </c>
      <c r="CL10" s="11">
        <v>1235.2</v>
      </c>
      <c r="CM10" s="11">
        <v>3213.5</v>
      </c>
      <c r="CN10" s="11">
        <v>3100.1</v>
      </c>
      <c r="CO10" s="11">
        <v>3182.4</v>
      </c>
      <c r="CP10" s="11">
        <v>1006.7</v>
      </c>
      <c r="CQ10" s="11">
        <v>4587.8</v>
      </c>
      <c r="CR10" s="11">
        <v>3635.6</v>
      </c>
      <c r="CS10" s="11">
        <v>2124</v>
      </c>
      <c r="CT10" s="11">
        <v>3248.7</v>
      </c>
      <c r="CU10" s="11">
        <v>6091.3</v>
      </c>
      <c r="CV10" s="11">
        <v>16366.2</v>
      </c>
      <c r="CW10" s="11">
        <v>2869.1</v>
      </c>
      <c r="CX10" s="11">
        <v>6185.6</v>
      </c>
      <c r="CY10" s="11">
        <v>3934.4</v>
      </c>
      <c r="CZ10" s="11">
        <v>0</v>
      </c>
      <c r="DA10" s="11">
        <v>677</v>
      </c>
      <c r="DB10" s="11">
        <v>17.7</v>
      </c>
      <c r="DC10" s="11">
        <v>147.5</v>
      </c>
      <c r="DD10" s="11">
        <v>13.5</v>
      </c>
      <c r="DE10" s="11">
        <v>28.9</v>
      </c>
      <c r="DF10" s="11">
        <v>16.7</v>
      </c>
      <c r="DG10" s="11">
        <v>85.7</v>
      </c>
      <c r="DH10" s="11">
        <v>10.9</v>
      </c>
      <c r="DI10" s="11">
        <v>0</v>
      </c>
      <c r="DJ10" s="11">
        <v>12.6</v>
      </c>
      <c r="DK10" s="11">
        <v>40.299999999999997</v>
      </c>
      <c r="DL10" s="11">
        <v>47.1</v>
      </c>
      <c r="DM10" s="6">
        <v>1</v>
      </c>
      <c r="DN10" s="6">
        <v>2</v>
      </c>
      <c r="DO10" s="6">
        <v>1</v>
      </c>
      <c r="DP10" s="6">
        <v>2</v>
      </c>
      <c r="DQ10" s="6">
        <v>2</v>
      </c>
      <c r="DR10" s="6">
        <v>1</v>
      </c>
      <c r="DS10" s="6">
        <v>1</v>
      </c>
      <c r="DT10" s="9">
        <v>1</v>
      </c>
      <c r="DU10" s="6">
        <v>1</v>
      </c>
      <c r="DV10" s="6">
        <v>1</v>
      </c>
      <c r="DW10" s="6">
        <v>2</v>
      </c>
      <c r="DX10" s="7">
        <v>3</v>
      </c>
      <c r="DY10" s="6">
        <v>1</v>
      </c>
      <c r="DZ10" s="6">
        <v>1</v>
      </c>
      <c r="EA10" s="6">
        <v>1</v>
      </c>
      <c r="EB10" s="6">
        <v>2</v>
      </c>
      <c r="EC10" s="6">
        <v>2</v>
      </c>
      <c r="ED10" s="6">
        <v>1</v>
      </c>
      <c r="EE10" s="6">
        <v>2</v>
      </c>
      <c r="EF10" s="6">
        <v>2</v>
      </c>
      <c r="EG10" s="6">
        <v>2</v>
      </c>
      <c r="EH10" s="6">
        <v>1</v>
      </c>
      <c r="EI10" s="6">
        <v>2</v>
      </c>
      <c r="EJ10" s="6">
        <v>2</v>
      </c>
      <c r="EK10" s="6">
        <v>2</v>
      </c>
      <c r="EL10" s="6">
        <v>2</v>
      </c>
      <c r="EM10" s="6">
        <v>2</v>
      </c>
      <c r="EN10" s="6">
        <v>1</v>
      </c>
      <c r="EO10" s="6">
        <v>1</v>
      </c>
      <c r="EP10" s="6">
        <v>2</v>
      </c>
      <c r="EQ10" s="6">
        <v>1</v>
      </c>
      <c r="ER10" s="6">
        <v>2</v>
      </c>
      <c r="ES10" s="6">
        <v>2</v>
      </c>
      <c r="ET10" s="6">
        <v>1</v>
      </c>
      <c r="EU10" s="6">
        <v>1</v>
      </c>
      <c r="EV10" s="6">
        <v>1</v>
      </c>
      <c r="EW10" s="6">
        <v>1</v>
      </c>
      <c r="EX10" s="6">
        <v>4</v>
      </c>
      <c r="EY10" s="6">
        <v>3</v>
      </c>
      <c r="EZ10" s="6">
        <v>6</v>
      </c>
      <c r="FA10" s="6">
        <v>5</v>
      </c>
      <c r="FB10" s="6">
        <v>6</v>
      </c>
      <c r="FC10" s="6">
        <v>6</v>
      </c>
      <c r="FD10" s="6">
        <v>3</v>
      </c>
      <c r="FE10" s="6">
        <v>5</v>
      </c>
      <c r="FF10" s="6">
        <v>5</v>
      </c>
      <c r="FG10" s="6">
        <v>5</v>
      </c>
      <c r="FH10" s="6">
        <v>1</v>
      </c>
      <c r="FI10" s="6">
        <v>1</v>
      </c>
      <c r="FJ10" s="6">
        <v>6</v>
      </c>
      <c r="FK10" s="6">
        <v>5</v>
      </c>
      <c r="FL10" s="6">
        <v>4</v>
      </c>
      <c r="FM10" s="6">
        <v>5</v>
      </c>
      <c r="FN10" s="6">
        <v>2</v>
      </c>
      <c r="FO10" s="6">
        <v>1</v>
      </c>
      <c r="FP10" s="6">
        <v>1</v>
      </c>
      <c r="FQ10" s="6">
        <v>3</v>
      </c>
      <c r="FR10" s="6">
        <v>5</v>
      </c>
      <c r="FS10" s="8">
        <v>6</v>
      </c>
      <c r="FT10" s="19">
        <v>5</v>
      </c>
      <c r="FU10" s="19">
        <v>5</v>
      </c>
    </row>
    <row r="11" spans="1:177" s="1" customFormat="1" x14ac:dyDescent="0.35">
      <c r="A11" s="4" t="s">
        <v>17</v>
      </c>
      <c r="B11" s="21">
        <v>1</v>
      </c>
      <c r="C11" s="21">
        <v>3</v>
      </c>
      <c r="D11" s="14">
        <v>160</v>
      </c>
      <c r="E11" s="14">
        <v>79.099999999999994</v>
      </c>
      <c r="F11" s="14">
        <v>30.9</v>
      </c>
      <c r="G11" s="14">
        <v>1</v>
      </c>
      <c r="H11" s="14">
        <v>28.7</v>
      </c>
      <c r="I11" s="14">
        <v>10</v>
      </c>
      <c r="J11" s="14">
        <v>50.4</v>
      </c>
      <c r="K11" s="14">
        <v>35.700000000000003</v>
      </c>
      <c r="L11" s="14">
        <v>47.8</v>
      </c>
      <c r="M11" s="11">
        <v>1910.1</v>
      </c>
      <c r="N11" s="11">
        <v>70.400000000000006</v>
      </c>
      <c r="O11" s="11">
        <v>56.6</v>
      </c>
      <c r="P11" s="11">
        <v>305.10000000000002</v>
      </c>
      <c r="Q11" s="11">
        <v>277</v>
      </c>
      <c r="R11" s="11">
        <v>28.1</v>
      </c>
      <c r="S11" s="11">
        <v>32.6</v>
      </c>
      <c r="T11" s="11">
        <v>31.9</v>
      </c>
      <c r="U11" s="11">
        <v>116.3</v>
      </c>
      <c r="V11" s="11">
        <v>22.4</v>
      </c>
      <c r="W11" s="11">
        <v>0</v>
      </c>
      <c r="X11" s="11">
        <v>21.4</v>
      </c>
      <c r="Y11" s="11">
        <v>10.9</v>
      </c>
      <c r="Z11" s="11">
        <v>0</v>
      </c>
      <c r="AA11" s="11">
        <v>61.6</v>
      </c>
      <c r="AB11" s="11">
        <v>152.5</v>
      </c>
      <c r="AC11" s="11">
        <v>0.4</v>
      </c>
      <c r="AD11" s="11">
        <v>0.2</v>
      </c>
      <c r="AE11" s="11">
        <v>0.1</v>
      </c>
      <c r="AF11" s="11">
        <v>0.3</v>
      </c>
      <c r="AG11" s="11">
        <v>0.4</v>
      </c>
      <c r="AH11" s="11">
        <v>1.2</v>
      </c>
      <c r="AI11" s="11">
        <v>0.1</v>
      </c>
      <c r="AJ11" s="11">
        <v>6.4</v>
      </c>
      <c r="AK11" s="11">
        <v>0.1</v>
      </c>
      <c r="AL11" s="11">
        <v>1.8</v>
      </c>
      <c r="AM11" s="11">
        <v>0</v>
      </c>
      <c r="AN11" s="11">
        <v>20.9</v>
      </c>
      <c r="AO11" s="11">
        <v>0.1</v>
      </c>
      <c r="AP11" s="11">
        <v>0.1</v>
      </c>
      <c r="AQ11" s="11">
        <v>0.6</v>
      </c>
      <c r="AR11" s="11">
        <v>0.1</v>
      </c>
      <c r="AS11" s="11">
        <v>9.1999999999999993</v>
      </c>
      <c r="AT11" s="11">
        <v>0</v>
      </c>
      <c r="AU11" s="11">
        <v>0</v>
      </c>
      <c r="AV11" s="11">
        <v>18.8</v>
      </c>
      <c r="AW11" s="11">
        <v>4.3</v>
      </c>
      <c r="AX11" s="11">
        <v>2.5</v>
      </c>
      <c r="AY11" s="11">
        <v>0</v>
      </c>
      <c r="AZ11" s="11">
        <v>0</v>
      </c>
      <c r="BA11" s="11">
        <v>0</v>
      </c>
      <c r="BB11" s="11">
        <v>0</v>
      </c>
      <c r="BC11" s="11">
        <v>0.1</v>
      </c>
      <c r="BD11" s="11">
        <v>2.5</v>
      </c>
      <c r="BE11" s="11">
        <v>4.4000000000000004</v>
      </c>
      <c r="BF11" s="11">
        <v>9.6</v>
      </c>
      <c r="BG11" s="11">
        <v>395.4</v>
      </c>
      <c r="BH11" s="11">
        <v>0.1</v>
      </c>
      <c r="BI11" s="11">
        <v>2372.6</v>
      </c>
      <c r="BJ11" s="11">
        <v>6.1</v>
      </c>
      <c r="BK11" s="11">
        <v>3089.5</v>
      </c>
      <c r="BL11" s="11">
        <v>600.70000000000005</v>
      </c>
      <c r="BM11" s="11">
        <v>1330.9</v>
      </c>
      <c r="BN11" s="11">
        <v>371.5</v>
      </c>
      <c r="BO11" s="11">
        <v>13.3</v>
      </c>
      <c r="BP11" s="11">
        <v>11.3</v>
      </c>
      <c r="BQ11" s="11">
        <v>1.6</v>
      </c>
      <c r="BR11" s="11">
        <v>6.4</v>
      </c>
      <c r="BS11" s="11">
        <v>5</v>
      </c>
      <c r="BT11" s="11">
        <v>35.5</v>
      </c>
      <c r="BU11" s="11">
        <v>1702.8</v>
      </c>
      <c r="BV11" s="11">
        <v>268.5</v>
      </c>
      <c r="BW11" s="11">
        <v>7415</v>
      </c>
      <c r="BX11" s="11">
        <v>1.9</v>
      </c>
      <c r="BY11" s="11">
        <v>8.1</v>
      </c>
      <c r="BZ11" s="11">
        <v>6.2</v>
      </c>
      <c r="CA11" s="11">
        <v>1.5</v>
      </c>
      <c r="CB11" s="11">
        <v>1.7</v>
      </c>
      <c r="CC11" s="11">
        <v>12.6</v>
      </c>
      <c r="CD11" s="11">
        <v>2.2000000000000002</v>
      </c>
      <c r="CE11" s="11">
        <v>307.2</v>
      </c>
      <c r="CF11" s="11">
        <v>3</v>
      </c>
      <c r="CG11" s="11">
        <v>129.9</v>
      </c>
      <c r="CH11" s="11">
        <v>3123.1</v>
      </c>
      <c r="CI11" s="11">
        <v>5117.3</v>
      </c>
      <c r="CJ11" s="11">
        <v>3708.3</v>
      </c>
      <c r="CK11" s="11">
        <v>1522.5</v>
      </c>
      <c r="CL11" s="11">
        <v>1218</v>
      </c>
      <c r="CM11" s="11">
        <v>3097.6</v>
      </c>
      <c r="CN11" s="11">
        <v>2308.8000000000002</v>
      </c>
      <c r="CO11" s="11">
        <v>2549.3000000000002</v>
      </c>
      <c r="CP11" s="11">
        <v>836.3</v>
      </c>
      <c r="CQ11" s="11">
        <v>3742.8</v>
      </c>
      <c r="CR11" s="11">
        <v>3393.4</v>
      </c>
      <c r="CS11" s="11">
        <v>1723.2</v>
      </c>
      <c r="CT11" s="11">
        <v>2987.2</v>
      </c>
      <c r="CU11" s="11">
        <v>5653.6</v>
      </c>
      <c r="CV11" s="11">
        <v>13518.9</v>
      </c>
      <c r="CW11" s="11">
        <v>2528</v>
      </c>
      <c r="CX11" s="11">
        <v>4712.6000000000004</v>
      </c>
      <c r="CY11" s="11">
        <v>3411.9</v>
      </c>
      <c r="CZ11" s="11">
        <v>0</v>
      </c>
      <c r="DA11" s="11">
        <v>945.9</v>
      </c>
      <c r="DB11" s="11">
        <v>20.100000000000001</v>
      </c>
      <c r="DC11" s="11">
        <v>165.9</v>
      </c>
      <c r="DD11" s="11">
        <v>7.9</v>
      </c>
      <c r="DE11" s="11">
        <v>27.7</v>
      </c>
      <c r="DF11" s="11">
        <v>1.4</v>
      </c>
      <c r="DG11" s="11">
        <v>148.5</v>
      </c>
      <c r="DH11" s="11">
        <v>11.3</v>
      </c>
      <c r="DI11" s="11">
        <v>0</v>
      </c>
      <c r="DJ11" s="11">
        <v>14.4</v>
      </c>
      <c r="DK11" s="11">
        <v>26.1</v>
      </c>
      <c r="DL11" s="11">
        <v>59.5</v>
      </c>
      <c r="DM11" s="6">
        <v>1</v>
      </c>
      <c r="DN11" s="6">
        <v>2</v>
      </c>
      <c r="DO11" s="6">
        <v>1</v>
      </c>
      <c r="DP11" s="6">
        <v>2</v>
      </c>
      <c r="DQ11" s="6">
        <v>2</v>
      </c>
      <c r="DR11" s="6">
        <v>1</v>
      </c>
      <c r="DS11" s="6">
        <v>1</v>
      </c>
      <c r="DT11" s="7">
        <v>3</v>
      </c>
      <c r="DU11" s="6">
        <v>2</v>
      </c>
      <c r="DV11" s="6">
        <v>2</v>
      </c>
      <c r="DW11" s="6">
        <v>1</v>
      </c>
      <c r="DX11" s="7">
        <v>2</v>
      </c>
      <c r="DY11" s="6">
        <v>1</v>
      </c>
      <c r="DZ11" s="6">
        <v>1</v>
      </c>
      <c r="EA11" s="6">
        <v>1</v>
      </c>
      <c r="EB11" s="6">
        <v>2</v>
      </c>
      <c r="EC11" s="6">
        <v>2</v>
      </c>
      <c r="ED11" s="6">
        <v>2</v>
      </c>
      <c r="EE11" s="6">
        <v>1</v>
      </c>
      <c r="EF11" s="6">
        <v>1</v>
      </c>
      <c r="EG11" s="6">
        <v>1</v>
      </c>
      <c r="EH11" s="6">
        <v>1</v>
      </c>
      <c r="EI11" s="6">
        <v>2</v>
      </c>
      <c r="EJ11" s="6">
        <v>1</v>
      </c>
      <c r="EK11" s="6">
        <v>1</v>
      </c>
      <c r="EL11" s="6">
        <v>2</v>
      </c>
      <c r="EM11" s="6">
        <v>1</v>
      </c>
      <c r="EN11" s="6">
        <v>1</v>
      </c>
      <c r="EO11" s="6">
        <v>1</v>
      </c>
      <c r="EP11" s="6">
        <v>2</v>
      </c>
      <c r="EQ11" s="6">
        <v>2</v>
      </c>
      <c r="ER11" s="6">
        <v>2</v>
      </c>
      <c r="ES11" s="6">
        <v>2</v>
      </c>
      <c r="ET11" s="6">
        <v>1</v>
      </c>
      <c r="EU11" s="6">
        <v>1</v>
      </c>
      <c r="EV11" s="6">
        <v>2</v>
      </c>
      <c r="EW11" s="6">
        <v>4</v>
      </c>
      <c r="EX11" s="6">
        <v>3</v>
      </c>
      <c r="EY11" s="6">
        <v>5</v>
      </c>
      <c r="EZ11" s="6">
        <v>6</v>
      </c>
      <c r="FA11" s="6">
        <v>5</v>
      </c>
      <c r="FB11" s="6">
        <v>6</v>
      </c>
      <c r="FC11" s="6">
        <v>3</v>
      </c>
      <c r="FD11" s="6">
        <v>4</v>
      </c>
      <c r="FE11" s="6">
        <v>5</v>
      </c>
      <c r="FF11" s="6">
        <v>5</v>
      </c>
      <c r="FG11" s="6">
        <v>5</v>
      </c>
      <c r="FH11" s="6">
        <v>1</v>
      </c>
      <c r="FI11" s="6">
        <v>6</v>
      </c>
      <c r="FJ11" s="6">
        <v>6</v>
      </c>
      <c r="FK11" s="6">
        <v>4</v>
      </c>
      <c r="FL11" s="6">
        <v>5</v>
      </c>
      <c r="FM11" s="6">
        <v>2</v>
      </c>
      <c r="FN11" s="6">
        <v>1</v>
      </c>
      <c r="FO11" s="6">
        <v>2</v>
      </c>
      <c r="FP11" s="6">
        <v>3</v>
      </c>
      <c r="FQ11" s="6">
        <v>4</v>
      </c>
      <c r="FR11" s="6">
        <v>4</v>
      </c>
      <c r="FS11" s="6">
        <v>3</v>
      </c>
      <c r="FT11" s="19">
        <v>6</v>
      </c>
      <c r="FU11" s="19">
        <v>5</v>
      </c>
    </row>
    <row r="12" spans="1:177" s="1" customFormat="1" x14ac:dyDescent="0.35">
      <c r="A12" s="4" t="s">
        <v>19</v>
      </c>
      <c r="B12" s="21">
        <v>1</v>
      </c>
      <c r="C12" s="21">
        <v>2</v>
      </c>
      <c r="D12" s="14">
        <v>158</v>
      </c>
      <c r="E12" s="14">
        <v>87</v>
      </c>
      <c r="F12" s="14">
        <v>34.9</v>
      </c>
      <c r="G12" s="14">
        <v>1</v>
      </c>
      <c r="H12" s="14">
        <v>33.799999999999997</v>
      </c>
      <c r="I12" s="14">
        <v>8</v>
      </c>
      <c r="J12" s="14">
        <v>53.2</v>
      </c>
      <c r="K12" s="14">
        <v>38.200000000000003</v>
      </c>
      <c r="L12" s="14">
        <v>50.5</v>
      </c>
      <c r="M12" s="11">
        <v>2084.9</v>
      </c>
      <c r="N12" s="11">
        <v>74.599999999999994</v>
      </c>
      <c r="O12" s="11">
        <v>102.4</v>
      </c>
      <c r="P12" s="11">
        <v>222.6</v>
      </c>
      <c r="Q12" s="11">
        <v>210.6</v>
      </c>
      <c r="R12" s="11">
        <v>12</v>
      </c>
      <c r="S12" s="11">
        <v>24.3</v>
      </c>
      <c r="T12" s="11">
        <v>48.7</v>
      </c>
      <c r="U12" s="11">
        <v>72.3</v>
      </c>
      <c r="V12" s="11">
        <v>1.8</v>
      </c>
      <c r="W12" s="11">
        <v>0</v>
      </c>
      <c r="X12" s="11">
        <v>2.1</v>
      </c>
      <c r="Y12" s="11">
        <v>2.6</v>
      </c>
      <c r="Z12" s="11">
        <v>0</v>
      </c>
      <c r="AA12" s="11">
        <v>65.8</v>
      </c>
      <c r="AB12" s="11">
        <v>132.30000000000001</v>
      </c>
      <c r="AC12" s="11">
        <v>0.1</v>
      </c>
      <c r="AD12" s="11">
        <v>0.1</v>
      </c>
      <c r="AE12" s="11">
        <v>0.1</v>
      </c>
      <c r="AF12" s="11">
        <v>0.2</v>
      </c>
      <c r="AG12" s="11">
        <v>0.4</v>
      </c>
      <c r="AH12" s="11">
        <v>1.5</v>
      </c>
      <c r="AI12" s="11">
        <v>0.2</v>
      </c>
      <c r="AJ12" s="11">
        <v>13.4</v>
      </c>
      <c r="AK12" s="11">
        <v>0.2</v>
      </c>
      <c r="AL12" s="11">
        <v>6.1</v>
      </c>
      <c r="AM12" s="11">
        <v>0.3</v>
      </c>
      <c r="AN12" s="11">
        <v>34.5</v>
      </c>
      <c r="AO12" s="11">
        <v>0.2</v>
      </c>
      <c r="AP12" s="11">
        <v>0.1</v>
      </c>
      <c r="AQ12" s="11">
        <v>1.7</v>
      </c>
      <c r="AR12" s="11">
        <v>0.1</v>
      </c>
      <c r="AS12" s="11">
        <v>38.299999999999997</v>
      </c>
      <c r="AT12" s="11">
        <v>0.3</v>
      </c>
      <c r="AU12" s="11">
        <v>0.6</v>
      </c>
      <c r="AV12" s="11">
        <v>46.1</v>
      </c>
      <c r="AW12" s="11">
        <v>12</v>
      </c>
      <c r="AX12" s="11">
        <v>3.1</v>
      </c>
      <c r="AY12" s="11">
        <v>0</v>
      </c>
      <c r="AZ12" s="11">
        <v>0.1</v>
      </c>
      <c r="BA12" s="11">
        <v>0</v>
      </c>
      <c r="BB12" s="11">
        <v>0</v>
      </c>
      <c r="BC12" s="11">
        <v>0</v>
      </c>
      <c r="BD12" s="11">
        <v>3.1</v>
      </c>
      <c r="BE12" s="11">
        <v>12.1</v>
      </c>
      <c r="BF12" s="11">
        <v>15.5</v>
      </c>
      <c r="BG12" s="11">
        <v>244.1</v>
      </c>
      <c r="BH12" s="11">
        <v>0.1</v>
      </c>
      <c r="BI12" s="11">
        <v>3079</v>
      </c>
      <c r="BJ12" s="11">
        <v>7.9</v>
      </c>
      <c r="BK12" s="11">
        <v>1797.2</v>
      </c>
      <c r="BL12" s="11">
        <v>218.1</v>
      </c>
      <c r="BM12" s="11">
        <v>1058.8</v>
      </c>
      <c r="BN12" s="11">
        <v>221.8</v>
      </c>
      <c r="BO12" s="11">
        <v>7.8</v>
      </c>
      <c r="BP12" s="11">
        <v>7.9</v>
      </c>
      <c r="BQ12" s="11">
        <v>1</v>
      </c>
      <c r="BR12" s="11">
        <v>2.1</v>
      </c>
      <c r="BS12" s="11">
        <v>1</v>
      </c>
      <c r="BT12" s="11">
        <v>7</v>
      </c>
      <c r="BU12" s="11">
        <v>340.1</v>
      </c>
      <c r="BV12" s="11">
        <v>140.30000000000001</v>
      </c>
      <c r="BW12" s="11">
        <v>134.80000000000001</v>
      </c>
      <c r="BX12" s="11">
        <v>2.5</v>
      </c>
      <c r="BY12" s="11">
        <v>13.4</v>
      </c>
      <c r="BZ12" s="11">
        <v>0</v>
      </c>
      <c r="CA12" s="11">
        <v>1.3</v>
      </c>
      <c r="CB12" s="11">
        <v>1.3</v>
      </c>
      <c r="CC12" s="11">
        <v>19.2</v>
      </c>
      <c r="CD12" s="11">
        <v>1.6</v>
      </c>
      <c r="CE12" s="11">
        <v>165.7</v>
      </c>
      <c r="CF12" s="11">
        <v>1.9</v>
      </c>
      <c r="CG12" s="11">
        <v>46.1</v>
      </c>
      <c r="CH12" s="11">
        <v>3565.2</v>
      </c>
      <c r="CI12" s="11">
        <v>5640.3</v>
      </c>
      <c r="CJ12" s="11">
        <v>5186.8</v>
      </c>
      <c r="CK12" s="11">
        <v>1785.9</v>
      </c>
      <c r="CL12" s="11">
        <v>1096.0999999999999</v>
      </c>
      <c r="CM12" s="11">
        <v>3233.2</v>
      </c>
      <c r="CN12" s="11">
        <v>2541.5</v>
      </c>
      <c r="CO12" s="11">
        <v>3234.7</v>
      </c>
      <c r="CP12" s="11">
        <v>933.5</v>
      </c>
      <c r="CQ12" s="11">
        <v>3934.9</v>
      </c>
      <c r="CR12" s="11">
        <v>4271.7</v>
      </c>
      <c r="CS12" s="11">
        <v>2120.3000000000002</v>
      </c>
      <c r="CT12" s="11">
        <v>3814</v>
      </c>
      <c r="CU12" s="11">
        <v>6235.4</v>
      </c>
      <c r="CV12" s="11">
        <v>14763.3</v>
      </c>
      <c r="CW12" s="11">
        <v>3711.2</v>
      </c>
      <c r="CX12" s="11">
        <v>5004.1000000000004</v>
      </c>
      <c r="CY12" s="11">
        <v>3380.3</v>
      </c>
      <c r="CZ12" s="11">
        <v>0</v>
      </c>
      <c r="DA12" s="11">
        <v>498.2</v>
      </c>
      <c r="DB12" s="11">
        <v>20.8</v>
      </c>
      <c r="DC12" s="11">
        <v>127.6</v>
      </c>
      <c r="DD12" s="11">
        <v>12.2</v>
      </c>
      <c r="DE12" s="11">
        <v>21.1</v>
      </c>
      <c r="DF12" s="11">
        <v>29.4</v>
      </c>
      <c r="DG12" s="11">
        <v>29.6</v>
      </c>
      <c r="DH12" s="11">
        <v>9.5</v>
      </c>
      <c r="DI12" s="11">
        <v>0</v>
      </c>
      <c r="DJ12" s="11">
        <v>14.3</v>
      </c>
      <c r="DK12" s="11">
        <v>44.2</v>
      </c>
      <c r="DL12" s="11">
        <v>41.5</v>
      </c>
      <c r="DM12" s="6">
        <v>1</v>
      </c>
      <c r="DN12" s="6">
        <v>2</v>
      </c>
      <c r="DO12" s="6">
        <v>1</v>
      </c>
      <c r="DP12" s="6">
        <v>2</v>
      </c>
      <c r="DQ12" s="6">
        <v>2</v>
      </c>
      <c r="DR12" s="6">
        <v>1</v>
      </c>
      <c r="DS12" s="6">
        <v>1</v>
      </c>
      <c r="DT12" s="9">
        <v>2</v>
      </c>
      <c r="DU12" s="6">
        <v>1</v>
      </c>
      <c r="DV12" s="6">
        <v>1</v>
      </c>
      <c r="DW12" s="6">
        <v>1</v>
      </c>
      <c r="DX12" s="7">
        <v>2</v>
      </c>
      <c r="DY12" s="6">
        <v>1</v>
      </c>
      <c r="DZ12" s="6">
        <v>1</v>
      </c>
      <c r="EA12" s="6">
        <v>2</v>
      </c>
      <c r="EB12" s="6">
        <v>2</v>
      </c>
      <c r="EC12" s="6">
        <v>2</v>
      </c>
      <c r="ED12" s="6">
        <v>1</v>
      </c>
      <c r="EE12" s="6">
        <v>2</v>
      </c>
      <c r="EF12" s="6">
        <v>2</v>
      </c>
      <c r="EG12" s="6">
        <v>1</v>
      </c>
      <c r="EH12" s="6">
        <v>1</v>
      </c>
      <c r="EI12" s="6">
        <v>2</v>
      </c>
      <c r="EJ12" s="6">
        <v>2</v>
      </c>
      <c r="EK12" s="6">
        <v>2</v>
      </c>
      <c r="EL12" s="6">
        <v>2</v>
      </c>
      <c r="EM12" s="6">
        <v>1</v>
      </c>
      <c r="EN12" s="6">
        <v>2</v>
      </c>
      <c r="EO12" s="6">
        <v>1</v>
      </c>
      <c r="EP12" s="6">
        <v>1</v>
      </c>
      <c r="EQ12" s="6">
        <v>1</v>
      </c>
      <c r="ER12" s="6">
        <v>2</v>
      </c>
      <c r="ES12" s="6">
        <v>2</v>
      </c>
      <c r="ET12" s="6">
        <v>1</v>
      </c>
      <c r="EU12" s="6">
        <v>5</v>
      </c>
      <c r="EV12" s="6">
        <v>3</v>
      </c>
      <c r="EW12" s="6">
        <v>6</v>
      </c>
      <c r="EX12" s="6">
        <v>5</v>
      </c>
      <c r="EY12" s="6">
        <v>5</v>
      </c>
      <c r="EZ12" s="6">
        <v>6</v>
      </c>
      <c r="FA12" s="6">
        <v>4</v>
      </c>
      <c r="FB12" s="6">
        <v>6</v>
      </c>
      <c r="FC12" s="6">
        <v>3</v>
      </c>
      <c r="FD12" s="6">
        <v>3</v>
      </c>
      <c r="FE12" s="6">
        <v>4</v>
      </c>
      <c r="FF12" s="6">
        <v>6</v>
      </c>
      <c r="FG12" s="6">
        <v>3</v>
      </c>
      <c r="FH12" s="6">
        <v>1</v>
      </c>
      <c r="FI12" s="6">
        <v>5</v>
      </c>
      <c r="FJ12" s="6">
        <v>3</v>
      </c>
      <c r="FK12" s="6">
        <v>5</v>
      </c>
      <c r="FL12" s="6">
        <v>5</v>
      </c>
      <c r="FM12" s="6">
        <v>5</v>
      </c>
      <c r="FN12" s="6">
        <v>4</v>
      </c>
      <c r="FO12" s="6">
        <v>4</v>
      </c>
      <c r="FP12" s="6">
        <v>5</v>
      </c>
      <c r="FQ12" s="6">
        <v>4</v>
      </c>
      <c r="FR12" s="6">
        <v>4</v>
      </c>
      <c r="FS12" s="6">
        <v>4</v>
      </c>
      <c r="FT12" s="19">
        <v>5</v>
      </c>
      <c r="FU12" s="19">
        <v>5</v>
      </c>
    </row>
    <row r="13" spans="1:177" s="1" customFormat="1" x14ac:dyDescent="0.35">
      <c r="A13" s="4" t="s">
        <v>21</v>
      </c>
      <c r="B13" s="21">
        <v>1</v>
      </c>
      <c r="C13" s="21">
        <v>2</v>
      </c>
      <c r="D13" s="14">
        <v>163</v>
      </c>
      <c r="E13" s="14">
        <v>91.2</v>
      </c>
      <c r="F13" s="14">
        <v>34.299999999999997</v>
      </c>
      <c r="G13" s="14">
        <v>1</v>
      </c>
      <c r="H13" s="14">
        <v>30.6</v>
      </c>
      <c r="I13" s="14">
        <v>7</v>
      </c>
      <c r="J13" s="14">
        <v>60.6</v>
      </c>
      <c r="K13" s="14">
        <v>43.4</v>
      </c>
      <c r="L13" s="14">
        <v>57.5</v>
      </c>
      <c r="M13" s="11">
        <v>1999.2</v>
      </c>
      <c r="N13" s="11">
        <v>100.9</v>
      </c>
      <c r="O13" s="11">
        <v>91.8</v>
      </c>
      <c r="P13" s="11">
        <v>205.9</v>
      </c>
      <c r="Q13" s="11">
        <v>178.3</v>
      </c>
      <c r="R13" s="11">
        <v>27.6</v>
      </c>
      <c r="S13" s="11">
        <v>25.3</v>
      </c>
      <c r="T13" s="11">
        <v>76.8</v>
      </c>
      <c r="U13" s="11">
        <v>89.4</v>
      </c>
      <c r="V13" s="11">
        <v>11.2</v>
      </c>
      <c r="W13" s="11">
        <v>0.3</v>
      </c>
      <c r="X13" s="11">
        <v>12.3</v>
      </c>
      <c r="Y13" s="11">
        <v>18.399999999999999</v>
      </c>
      <c r="Z13" s="11">
        <v>0</v>
      </c>
      <c r="AA13" s="11">
        <v>46.7</v>
      </c>
      <c r="AB13" s="11">
        <v>80.599999999999994</v>
      </c>
      <c r="AC13" s="11">
        <v>136.5</v>
      </c>
      <c r="AD13" s="11">
        <v>0.5</v>
      </c>
      <c r="AE13" s="11">
        <v>0.3</v>
      </c>
      <c r="AF13" s="11">
        <v>0.7</v>
      </c>
      <c r="AG13" s="11">
        <v>0.9</v>
      </c>
      <c r="AH13" s="11">
        <v>3.3</v>
      </c>
      <c r="AI13" s="11">
        <v>0.4</v>
      </c>
      <c r="AJ13" s="11">
        <v>15.3</v>
      </c>
      <c r="AK13" s="11">
        <v>0.3</v>
      </c>
      <c r="AL13" s="11">
        <v>6.5</v>
      </c>
      <c r="AM13" s="11">
        <v>0.1</v>
      </c>
      <c r="AN13" s="11">
        <v>36.6</v>
      </c>
      <c r="AO13" s="11">
        <v>0.3</v>
      </c>
      <c r="AP13" s="11">
        <v>0.1</v>
      </c>
      <c r="AQ13" s="11">
        <v>1.7</v>
      </c>
      <c r="AR13" s="11">
        <v>0.2</v>
      </c>
      <c r="AS13" s="11">
        <v>26.2</v>
      </c>
      <c r="AT13" s="11">
        <v>0.5</v>
      </c>
      <c r="AU13" s="11">
        <v>0.6</v>
      </c>
      <c r="AV13" s="11">
        <v>36.700000000000003</v>
      </c>
      <c r="AW13" s="11">
        <v>5.8</v>
      </c>
      <c r="AX13" s="11">
        <v>2</v>
      </c>
      <c r="AY13" s="11">
        <v>0</v>
      </c>
      <c r="AZ13" s="11">
        <v>0.2</v>
      </c>
      <c r="BA13" s="11">
        <v>0.2</v>
      </c>
      <c r="BB13" s="11">
        <v>0</v>
      </c>
      <c r="BC13" s="11">
        <v>0.2</v>
      </c>
      <c r="BD13" s="11">
        <v>2.4</v>
      </c>
      <c r="BE13" s="11">
        <v>5.9</v>
      </c>
      <c r="BF13" s="11">
        <v>10.7</v>
      </c>
      <c r="BG13" s="11">
        <v>558.4</v>
      </c>
      <c r="BH13" s="11">
        <v>0.5</v>
      </c>
      <c r="BI13" s="11">
        <v>2685</v>
      </c>
      <c r="BJ13" s="11">
        <v>6.9</v>
      </c>
      <c r="BK13" s="11">
        <v>4285.8999999999996</v>
      </c>
      <c r="BL13" s="11">
        <v>1225</v>
      </c>
      <c r="BM13" s="11">
        <v>1740.8</v>
      </c>
      <c r="BN13" s="11">
        <v>361.6</v>
      </c>
      <c r="BO13" s="11">
        <v>14</v>
      </c>
      <c r="BP13" s="11">
        <v>12.8</v>
      </c>
      <c r="BQ13" s="11">
        <v>1.4</v>
      </c>
      <c r="BR13" s="11">
        <v>3.9</v>
      </c>
      <c r="BS13" s="11">
        <v>14</v>
      </c>
      <c r="BT13" s="11">
        <v>93.4</v>
      </c>
      <c r="BU13" s="11">
        <v>3409.6</v>
      </c>
      <c r="BV13" s="11">
        <v>428.8</v>
      </c>
      <c r="BW13" s="11">
        <v>17092.5</v>
      </c>
      <c r="BX13" s="11">
        <v>7.4</v>
      </c>
      <c r="BY13" s="11">
        <v>10.1</v>
      </c>
      <c r="BZ13" s="11">
        <v>309.8</v>
      </c>
      <c r="CA13" s="11">
        <v>1.6</v>
      </c>
      <c r="CB13" s="11">
        <v>2.7</v>
      </c>
      <c r="CC13" s="11">
        <v>14.9</v>
      </c>
      <c r="CD13" s="11">
        <v>2.9</v>
      </c>
      <c r="CE13" s="11">
        <v>516.1</v>
      </c>
      <c r="CF13" s="11">
        <v>8.3000000000000007</v>
      </c>
      <c r="CG13" s="11">
        <v>253.1</v>
      </c>
      <c r="CH13" s="11">
        <v>5140.2</v>
      </c>
      <c r="CI13" s="11">
        <v>8176.7</v>
      </c>
      <c r="CJ13" s="11">
        <v>7258.8</v>
      </c>
      <c r="CK13" s="11">
        <v>2559.9</v>
      </c>
      <c r="CL13" s="11">
        <v>1205.8</v>
      </c>
      <c r="CM13" s="11">
        <v>4211.8999999999996</v>
      </c>
      <c r="CN13" s="11">
        <v>3866.1</v>
      </c>
      <c r="CO13" s="11">
        <v>4441.8999999999996</v>
      </c>
      <c r="CP13" s="11">
        <v>1439.3</v>
      </c>
      <c r="CQ13" s="11">
        <v>5943.6</v>
      </c>
      <c r="CR13" s="11">
        <v>5129.3</v>
      </c>
      <c r="CS13" s="11">
        <v>2722.1</v>
      </c>
      <c r="CT13" s="11">
        <v>4810.7</v>
      </c>
      <c r="CU13" s="11">
        <v>9219.1</v>
      </c>
      <c r="CV13" s="11">
        <v>18597.099999999999</v>
      </c>
      <c r="CW13" s="11">
        <v>3832.9</v>
      </c>
      <c r="CX13" s="11">
        <v>7209.4</v>
      </c>
      <c r="CY13" s="11">
        <v>5078.5</v>
      </c>
      <c r="CZ13" s="11">
        <v>0</v>
      </c>
      <c r="DA13" s="11">
        <v>1344.3</v>
      </c>
      <c r="DB13" s="11">
        <v>17.5</v>
      </c>
      <c r="DC13" s="11">
        <v>92.4</v>
      </c>
      <c r="DD13" s="11">
        <v>12.3</v>
      </c>
      <c r="DE13" s="11">
        <v>17.8</v>
      </c>
      <c r="DF13" s="11">
        <v>-1.5</v>
      </c>
      <c r="DG13" s="11">
        <v>229.6</v>
      </c>
      <c r="DH13" s="11">
        <v>17.7</v>
      </c>
      <c r="DI13" s="11">
        <v>0</v>
      </c>
      <c r="DJ13" s="11">
        <v>20.2</v>
      </c>
      <c r="DK13" s="11">
        <v>41.3</v>
      </c>
      <c r="DL13" s="11">
        <v>38.4</v>
      </c>
      <c r="DM13" s="6">
        <v>2</v>
      </c>
      <c r="DN13" s="6">
        <v>0</v>
      </c>
      <c r="DO13" s="6">
        <v>2</v>
      </c>
      <c r="DP13" s="6">
        <v>2</v>
      </c>
      <c r="DQ13" s="6">
        <v>2</v>
      </c>
      <c r="DR13" s="6">
        <v>1</v>
      </c>
      <c r="DS13" s="6">
        <v>1</v>
      </c>
      <c r="DT13" s="7">
        <v>3</v>
      </c>
      <c r="DU13" s="6">
        <v>1</v>
      </c>
      <c r="DV13" s="6">
        <v>2</v>
      </c>
      <c r="DW13" s="6">
        <v>2</v>
      </c>
      <c r="DX13" s="7">
        <v>3</v>
      </c>
      <c r="DY13" s="6">
        <v>1</v>
      </c>
      <c r="DZ13" s="6">
        <v>1</v>
      </c>
      <c r="EA13" s="6">
        <v>1</v>
      </c>
      <c r="EB13" s="6">
        <v>1</v>
      </c>
      <c r="EC13" s="6">
        <v>1</v>
      </c>
      <c r="ED13" s="6">
        <v>2</v>
      </c>
      <c r="EE13" s="6">
        <v>2</v>
      </c>
      <c r="EF13" s="6">
        <v>2</v>
      </c>
      <c r="EG13" s="6">
        <v>1</v>
      </c>
      <c r="EH13" s="6">
        <v>2</v>
      </c>
      <c r="EI13" s="6">
        <v>2</v>
      </c>
      <c r="EJ13" s="6">
        <v>1</v>
      </c>
      <c r="EK13" s="6">
        <v>1</v>
      </c>
      <c r="EL13" s="6">
        <v>2</v>
      </c>
      <c r="EM13" s="6">
        <v>2</v>
      </c>
      <c r="EN13" s="6">
        <v>1</v>
      </c>
      <c r="EO13" s="6">
        <v>1</v>
      </c>
      <c r="EP13" s="6">
        <v>2</v>
      </c>
      <c r="EQ13" s="6">
        <v>1</v>
      </c>
      <c r="ER13" s="6">
        <v>2</v>
      </c>
      <c r="ES13" s="6">
        <v>1</v>
      </c>
      <c r="ET13" s="6">
        <v>5</v>
      </c>
      <c r="EU13" s="6">
        <v>2</v>
      </c>
      <c r="EV13" s="6">
        <v>5</v>
      </c>
      <c r="EW13" s="6">
        <v>3</v>
      </c>
      <c r="EX13" s="6">
        <v>4</v>
      </c>
      <c r="EY13" s="6">
        <v>4</v>
      </c>
      <c r="EZ13" s="6">
        <v>6</v>
      </c>
      <c r="FA13" s="6">
        <v>4</v>
      </c>
      <c r="FB13" s="6">
        <v>6</v>
      </c>
      <c r="FC13" s="6">
        <v>3</v>
      </c>
      <c r="FD13" s="6">
        <v>2</v>
      </c>
      <c r="FE13" s="6">
        <v>5</v>
      </c>
      <c r="FF13" s="6">
        <v>4</v>
      </c>
      <c r="FG13" s="6">
        <v>4</v>
      </c>
      <c r="FH13" s="6">
        <v>1</v>
      </c>
      <c r="FI13" s="6">
        <v>3</v>
      </c>
      <c r="FJ13" s="6">
        <v>6</v>
      </c>
      <c r="FK13" s="6">
        <v>3</v>
      </c>
      <c r="FL13" s="6">
        <v>3</v>
      </c>
      <c r="FM13" s="6">
        <v>2</v>
      </c>
      <c r="FN13" s="6">
        <v>2</v>
      </c>
      <c r="FO13" s="6">
        <v>2</v>
      </c>
      <c r="FP13" s="6">
        <v>3</v>
      </c>
      <c r="FQ13" s="6">
        <v>3</v>
      </c>
      <c r="FR13" s="6">
        <v>6</v>
      </c>
      <c r="FS13" s="6">
        <v>6</v>
      </c>
      <c r="FT13" s="19">
        <v>4</v>
      </c>
      <c r="FU13" s="19">
        <v>5</v>
      </c>
    </row>
    <row r="14" spans="1:177" s="1" customFormat="1" x14ac:dyDescent="0.35">
      <c r="A14" s="4" t="s">
        <v>22</v>
      </c>
      <c r="B14" s="21">
        <v>1</v>
      </c>
      <c r="C14" s="21">
        <v>1</v>
      </c>
      <c r="D14" s="14">
        <v>153</v>
      </c>
      <c r="E14" s="14">
        <v>70.599999999999994</v>
      </c>
      <c r="F14" s="14">
        <v>30.1</v>
      </c>
      <c r="G14" s="14">
        <v>1</v>
      </c>
      <c r="H14" s="14">
        <v>23.8</v>
      </c>
      <c r="I14" s="14">
        <v>4</v>
      </c>
      <c r="J14" s="14">
        <v>46.8</v>
      </c>
      <c r="K14" s="14">
        <v>33.799999999999997</v>
      </c>
      <c r="L14" s="14">
        <v>44.4</v>
      </c>
      <c r="M14" s="11">
        <v>2759</v>
      </c>
      <c r="N14" s="11">
        <v>73.400000000000006</v>
      </c>
      <c r="O14" s="11">
        <v>106.6</v>
      </c>
      <c r="P14" s="11">
        <v>383.7</v>
      </c>
      <c r="Q14" s="11">
        <v>367.8</v>
      </c>
      <c r="R14" s="11">
        <v>16</v>
      </c>
      <c r="S14" s="11">
        <v>26.4</v>
      </c>
      <c r="T14" s="11">
        <v>29.1</v>
      </c>
      <c r="U14" s="11">
        <v>82.6</v>
      </c>
      <c r="V14" s="11">
        <v>13.4</v>
      </c>
      <c r="W14" s="11">
        <v>0.1</v>
      </c>
      <c r="X14" s="11">
        <v>7</v>
      </c>
      <c r="Y14" s="11">
        <v>1.8</v>
      </c>
      <c r="Z14" s="11">
        <v>0.3</v>
      </c>
      <c r="AA14" s="11">
        <v>60</v>
      </c>
      <c r="AB14" s="11">
        <v>146.69999999999999</v>
      </c>
      <c r="AC14" s="11">
        <v>0.4</v>
      </c>
      <c r="AD14" s="11">
        <v>0.3</v>
      </c>
      <c r="AE14" s="11">
        <v>0.2</v>
      </c>
      <c r="AF14" s="11">
        <v>0.6</v>
      </c>
      <c r="AG14" s="11">
        <v>0.8</v>
      </c>
      <c r="AH14" s="11">
        <v>3</v>
      </c>
      <c r="AI14" s="11">
        <v>0.4</v>
      </c>
      <c r="AJ14" s="11">
        <v>12.9</v>
      </c>
      <c r="AK14" s="11">
        <v>0.3</v>
      </c>
      <c r="AL14" s="11">
        <v>5</v>
      </c>
      <c r="AM14" s="11">
        <v>0.2</v>
      </c>
      <c r="AN14" s="11">
        <v>37.200000000000003</v>
      </c>
      <c r="AO14" s="11">
        <v>0.3</v>
      </c>
      <c r="AP14" s="11">
        <v>0.1</v>
      </c>
      <c r="AQ14" s="11">
        <v>1.3</v>
      </c>
      <c r="AR14" s="11">
        <v>0.2</v>
      </c>
      <c r="AS14" s="11">
        <v>27.5</v>
      </c>
      <c r="AT14" s="11">
        <v>0.3</v>
      </c>
      <c r="AU14" s="11">
        <v>0.6</v>
      </c>
      <c r="AV14" s="11">
        <v>31.3</v>
      </c>
      <c r="AW14" s="11">
        <v>10</v>
      </c>
      <c r="AX14" s="11">
        <v>2.9</v>
      </c>
      <c r="AY14" s="11">
        <v>0</v>
      </c>
      <c r="AZ14" s="11">
        <v>0.1</v>
      </c>
      <c r="BA14" s="11">
        <v>0</v>
      </c>
      <c r="BB14" s="11">
        <v>0</v>
      </c>
      <c r="BC14" s="11">
        <v>0</v>
      </c>
      <c r="BD14" s="11">
        <v>2.9</v>
      </c>
      <c r="BE14" s="11">
        <v>10.1</v>
      </c>
      <c r="BF14" s="11">
        <v>13.2</v>
      </c>
      <c r="BG14" s="11">
        <v>206.6</v>
      </c>
      <c r="BH14" s="11">
        <v>0.1</v>
      </c>
      <c r="BI14" s="11">
        <v>2788.6</v>
      </c>
      <c r="BJ14" s="11">
        <v>7.2</v>
      </c>
      <c r="BK14" s="11">
        <v>2122.1999999999998</v>
      </c>
      <c r="BL14" s="11">
        <v>447.4</v>
      </c>
      <c r="BM14" s="11">
        <v>855</v>
      </c>
      <c r="BN14" s="11">
        <v>169</v>
      </c>
      <c r="BO14" s="11">
        <v>8.6</v>
      </c>
      <c r="BP14" s="11">
        <v>7.4</v>
      </c>
      <c r="BQ14" s="11">
        <v>0.9</v>
      </c>
      <c r="BR14" s="11">
        <v>1.9</v>
      </c>
      <c r="BS14" s="11">
        <v>9.6</v>
      </c>
      <c r="BT14" s="11">
        <v>18</v>
      </c>
      <c r="BU14" s="11">
        <v>2150.1999999999998</v>
      </c>
      <c r="BV14" s="11">
        <v>247.5</v>
      </c>
      <c r="BW14" s="11">
        <v>8895.4</v>
      </c>
      <c r="BX14" s="11">
        <v>1.2</v>
      </c>
      <c r="BY14" s="11">
        <v>12.2</v>
      </c>
      <c r="BZ14" s="11">
        <v>69.7</v>
      </c>
      <c r="CA14" s="11">
        <v>1.1000000000000001</v>
      </c>
      <c r="CB14" s="11">
        <v>1.1000000000000001</v>
      </c>
      <c r="CC14" s="11">
        <v>11.5</v>
      </c>
      <c r="CD14" s="11">
        <v>1.3</v>
      </c>
      <c r="CE14" s="11">
        <v>212.3</v>
      </c>
      <c r="CF14" s="11">
        <v>2.6</v>
      </c>
      <c r="CG14" s="11">
        <v>66.599999999999994</v>
      </c>
      <c r="CH14" s="11">
        <v>2765.2</v>
      </c>
      <c r="CI14" s="11">
        <v>4518.8999999999996</v>
      </c>
      <c r="CJ14" s="11">
        <v>3421.4</v>
      </c>
      <c r="CK14" s="11">
        <v>1342.1</v>
      </c>
      <c r="CL14" s="11">
        <v>987.3</v>
      </c>
      <c r="CM14" s="11">
        <v>2778.7</v>
      </c>
      <c r="CN14" s="11">
        <v>2182</v>
      </c>
      <c r="CO14" s="11">
        <v>2332.6</v>
      </c>
      <c r="CP14" s="11">
        <v>686.5</v>
      </c>
      <c r="CQ14" s="11">
        <v>3259.2</v>
      </c>
      <c r="CR14" s="11">
        <v>3003.4</v>
      </c>
      <c r="CS14" s="11">
        <v>1572.1</v>
      </c>
      <c r="CT14" s="11">
        <v>2612.8000000000002</v>
      </c>
      <c r="CU14" s="11">
        <v>4999.8</v>
      </c>
      <c r="CV14" s="11">
        <v>13873.4</v>
      </c>
      <c r="CW14" s="11">
        <v>2508.8000000000002</v>
      </c>
      <c r="CX14" s="11">
        <v>4931.7</v>
      </c>
      <c r="CY14" s="11">
        <v>2895</v>
      </c>
      <c r="CZ14" s="11">
        <v>0</v>
      </c>
      <c r="DA14" s="11">
        <v>1307.0999999999999</v>
      </c>
      <c r="DB14" s="11">
        <v>21.9</v>
      </c>
      <c r="DC14" s="11">
        <v>202.3</v>
      </c>
      <c r="DD14" s="11">
        <v>12.5</v>
      </c>
      <c r="DE14" s="11">
        <v>36.799999999999997</v>
      </c>
      <c r="DF14" s="11">
        <v>12.8</v>
      </c>
      <c r="DG14" s="11">
        <v>94</v>
      </c>
      <c r="DH14" s="11">
        <v>10.4</v>
      </c>
      <c r="DI14" s="11">
        <v>0</v>
      </c>
      <c r="DJ14" s="11">
        <v>10.7</v>
      </c>
      <c r="DK14" s="11">
        <v>34.799999999999997</v>
      </c>
      <c r="DL14" s="11">
        <v>54.5</v>
      </c>
      <c r="DM14" s="6">
        <v>1</v>
      </c>
      <c r="DN14" s="6">
        <v>2</v>
      </c>
      <c r="DO14" s="6">
        <v>1</v>
      </c>
      <c r="DP14" s="6">
        <v>2</v>
      </c>
      <c r="DQ14" s="6">
        <v>2</v>
      </c>
      <c r="DR14" s="6">
        <v>2</v>
      </c>
      <c r="DS14" s="6">
        <v>1</v>
      </c>
      <c r="DT14" s="9">
        <v>2</v>
      </c>
      <c r="DU14" s="6">
        <v>1</v>
      </c>
      <c r="DV14" s="6">
        <v>2</v>
      </c>
      <c r="DW14" s="6">
        <v>1</v>
      </c>
      <c r="DX14" s="7">
        <v>3</v>
      </c>
      <c r="DY14" s="6">
        <v>1</v>
      </c>
      <c r="DZ14" s="6">
        <v>1</v>
      </c>
      <c r="EA14" s="6">
        <v>1</v>
      </c>
      <c r="EB14" s="6">
        <v>1</v>
      </c>
      <c r="EC14" s="6">
        <v>2</v>
      </c>
      <c r="ED14" s="6">
        <v>2</v>
      </c>
      <c r="EE14" s="6">
        <v>1</v>
      </c>
      <c r="EF14" s="6">
        <v>2</v>
      </c>
      <c r="EG14" s="6">
        <v>2</v>
      </c>
      <c r="EH14" s="6">
        <v>2</v>
      </c>
      <c r="EI14" s="6">
        <v>1</v>
      </c>
      <c r="EJ14" s="6">
        <v>2</v>
      </c>
      <c r="EK14" s="6">
        <v>2</v>
      </c>
      <c r="EL14" s="6">
        <v>2</v>
      </c>
      <c r="EM14" s="6">
        <v>1</v>
      </c>
      <c r="EN14" s="6">
        <v>2</v>
      </c>
      <c r="EO14" s="6">
        <v>1</v>
      </c>
      <c r="EP14" s="6">
        <v>1</v>
      </c>
      <c r="EQ14" s="6">
        <v>2</v>
      </c>
      <c r="ER14" s="6">
        <v>2</v>
      </c>
      <c r="ES14" s="6">
        <v>2</v>
      </c>
      <c r="ET14" s="6">
        <v>1</v>
      </c>
      <c r="EU14" s="6">
        <v>6</v>
      </c>
      <c r="EV14" s="6">
        <v>4</v>
      </c>
      <c r="EW14" s="6">
        <v>5</v>
      </c>
      <c r="EX14" s="6">
        <v>5</v>
      </c>
      <c r="EY14" s="6">
        <v>5</v>
      </c>
      <c r="EZ14" s="6">
        <v>5</v>
      </c>
      <c r="FA14" s="6">
        <v>3</v>
      </c>
      <c r="FB14" s="6">
        <v>5</v>
      </c>
      <c r="FC14" s="6">
        <v>3</v>
      </c>
      <c r="FD14" s="6">
        <v>3</v>
      </c>
      <c r="FE14" s="6">
        <v>5</v>
      </c>
      <c r="FF14" s="6">
        <v>5</v>
      </c>
      <c r="FG14" s="6">
        <v>3</v>
      </c>
      <c r="FH14" s="6">
        <v>3</v>
      </c>
      <c r="FI14" s="6">
        <v>5</v>
      </c>
      <c r="FJ14" s="6">
        <v>5</v>
      </c>
      <c r="FK14" s="6">
        <v>4</v>
      </c>
      <c r="FL14" s="6">
        <v>4</v>
      </c>
      <c r="FM14" s="6">
        <v>4</v>
      </c>
      <c r="FN14" s="6">
        <v>3</v>
      </c>
      <c r="FO14" s="6">
        <v>2</v>
      </c>
      <c r="FP14" s="6">
        <v>3</v>
      </c>
      <c r="FQ14" s="6">
        <v>5</v>
      </c>
      <c r="FR14" s="6">
        <v>3</v>
      </c>
      <c r="FS14" s="6">
        <v>2</v>
      </c>
      <c r="FT14" s="19">
        <v>5</v>
      </c>
      <c r="FU14" s="19">
        <v>3</v>
      </c>
    </row>
    <row r="15" spans="1:177" s="1" customFormat="1" x14ac:dyDescent="0.35">
      <c r="A15" s="4" t="s">
        <v>23</v>
      </c>
      <c r="B15" s="21">
        <v>2</v>
      </c>
      <c r="C15" s="21">
        <v>3</v>
      </c>
      <c r="D15" s="14">
        <v>164</v>
      </c>
      <c r="E15" s="14">
        <v>84.6</v>
      </c>
      <c r="F15" s="14">
        <v>31.5</v>
      </c>
      <c r="G15" s="14">
        <v>1</v>
      </c>
      <c r="H15" s="14">
        <v>22.2</v>
      </c>
      <c r="I15" s="14">
        <v>14</v>
      </c>
      <c r="J15" s="14">
        <v>62.4</v>
      </c>
      <c r="K15" s="14">
        <v>45.4</v>
      </c>
      <c r="L15" s="14">
        <v>59.3</v>
      </c>
      <c r="M15" s="11">
        <v>2600.8000000000002</v>
      </c>
      <c r="N15" s="11">
        <v>101.1</v>
      </c>
      <c r="O15" s="11">
        <v>87.5</v>
      </c>
      <c r="P15" s="11">
        <v>358.1</v>
      </c>
      <c r="Q15" s="11">
        <v>336.9</v>
      </c>
      <c r="R15" s="11">
        <v>21.2</v>
      </c>
      <c r="S15" s="11">
        <v>34.9</v>
      </c>
      <c r="T15" s="11">
        <v>53.7</v>
      </c>
      <c r="U15" s="11">
        <v>141.6</v>
      </c>
      <c r="V15" s="11">
        <v>6.5</v>
      </c>
      <c r="W15" s="11">
        <v>0</v>
      </c>
      <c r="X15" s="11">
        <v>6.5</v>
      </c>
      <c r="Y15" s="11">
        <v>15.2</v>
      </c>
      <c r="Z15" s="11">
        <v>0</v>
      </c>
      <c r="AA15" s="11">
        <v>113.4</v>
      </c>
      <c r="AB15" s="11">
        <v>174.9</v>
      </c>
      <c r="AC15" s="11">
        <v>0.5</v>
      </c>
      <c r="AD15" s="11">
        <v>0.3</v>
      </c>
      <c r="AE15" s="11">
        <v>0.2</v>
      </c>
      <c r="AF15" s="11">
        <v>0.4</v>
      </c>
      <c r="AG15" s="11">
        <v>0.5</v>
      </c>
      <c r="AH15" s="11">
        <v>1.9</v>
      </c>
      <c r="AI15" s="11">
        <v>0.2</v>
      </c>
      <c r="AJ15" s="11">
        <v>11.8</v>
      </c>
      <c r="AK15" s="11">
        <v>0.2</v>
      </c>
      <c r="AL15" s="11">
        <v>5.2</v>
      </c>
      <c r="AM15" s="11">
        <v>0.1</v>
      </c>
      <c r="AN15" s="11">
        <v>29.5</v>
      </c>
      <c r="AO15" s="11">
        <v>0.2</v>
      </c>
      <c r="AP15" s="11">
        <v>0.1</v>
      </c>
      <c r="AQ15" s="11">
        <v>1.2</v>
      </c>
      <c r="AR15" s="11">
        <v>0.2</v>
      </c>
      <c r="AS15" s="11">
        <v>17.7</v>
      </c>
      <c r="AT15" s="11">
        <v>0.1</v>
      </c>
      <c r="AU15" s="11">
        <v>0</v>
      </c>
      <c r="AV15" s="11">
        <v>29.9</v>
      </c>
      <c r="AW15" s="11">
        <v>8.6</v>
      </c>
      <c r="AX15" s="11">
        <v>0.6</v>
      </c>
      <c r="AY15" s="11">
        <v>0</v>
      </c>
      <c r="AZ15" s="11">
        <v>0.1</v>
      </c>
      <c r="BA15" s="11">
        <v>0</v>
      </c>
      <c r="BB15" s="11">
        <v>0</v>
      </c>
      <c r="BC15" s="11">
        <v>0.1</v>
      </c>
      <c r="BD15" s="11">
        <v>0.7</v>
      </c>
      <c r="BE15" s="11">
        <v>8.6999999999999993</v>
      </c>
      <c r="BF15" s="11">
        <v>12.9</v>
      </c>
      <c r="BG15" s="11">
        <v>464.2</v>
      </c>
      <c r="BH15" s="11">
        <v>0.1</v>
      </c>
      <c r="BI15" s="11">
        <v>3212.1</v>
      </c>
      <c r="BJ15" s="11">
        <v>8.3000000000000007</v>
      </c>
      <c r="BK15" s="11">
        <v>3388.8</v>
      </c>
      <c r="BL15" s="11">
        <v>896.3</v>
      </c>
      <c r="BM15" s="11">
        <v>1588.7</v>
      </c>
      <c r="BN15" s="11">
        <v>316.39999999999998</v>
      </c>
      <c r="BO15" s="11">
        <v>12.7</v>
      </c>
      <c r="BP15" s="11">
        <v>12</v>
      </c>
      <c r="BQ15" s="11">
        <v>2</v>
      </c>
      <c r="BR15" s="11">
        <v>3.4</v>
      </c>
      <c r="BS15" s="11">
        <v>0.4</v>
      </c>
      <c r="BT15" s="11">
        <v>43.1</v>
      </c>
      <c r="BU15" s="11">
        <v>1731.4</v>
      </c>
      <c r="BV15" s="11">
        <v>396.6</v>
      </c>
      <c r="BW15" s="11">
        <v>7350.6</v>
      </c>
      <c r="BX15" s="11">
        <v>3.2</v>
      </c>
      <c r="BY15" s="11">
        <v>13.6</v>
      </c>
      <c r="BZ15" s="11">
        <v>2</v>
      </c>
      <c r="CA15" s="11">
        <v>1.4</v>
      </c>
      <c r="CB15" s="11">
        <v>2.4</v>
      </c>
      <c r="CC15" s="11">
        <v>16</v>
      </c>
      <c r="CD15" s="11">
        <v>2.1</v>
      </c>
      <c r="CE15" s="11">
        <v>374.7</v>
      </c>
      <c r="CF15" s="11">
        <v>4.2</v>
      </c>
      <c r="CG15" s="11">
        <v>231.6</v>
      </c>
      <c r="CH15" s="11">
        <v>4326.8</v>
      </c>
      <c r="CI15" s="11">
        <v>6841.4</v>
      </c>
      <c r="CJ15" s="11">
        <v>5520.7</v>
      </c>
      <c r="CK15" s="11">
        <v>2132.6999999999998</v>
      </c>
      <c r="CL15" s="11">
        <v>1464.3</v>
      </c>
      <c r="CM15" s="11">
        <v>4162.3999999999996</v>
      </c>
      <c r="CN15" s="11">
        <v>3434.2</v>
      </c>
      <c r="CO15" s="11">
        <v>3537.5</v>
      </c>
      <c r="CP15" s="11">
        <v>1063.2</v>
      </c>
      <c r="CQ15" s="11">
        <v>5119.1000000000004</v>
      </c>
      <c r="CR15" s="11">
        <v>4658.5</v>
      </c>
      <c r="CS15" s="11">
        <v>2292</v>
      </c>
      <c r="CT15" s="11">
        <v>4133.1000000000004</v>
      </c>
      <c r="CU15" s="11">
        <v>7465.9</v>
      </c>
      <c r="CV15" s="11">
        <v>17756.900000000001</v>
      </c>
      <c r="CW15" s="11">
        <v>3432</v>
      </c>
      <c r="CX15" s="11">
        <v>6485.2</v>
      </c>
      <c r="CY15" s="11">
        <v>4645.3</v>
      </c>
      <c r="CZ15" s="11">
        <v>16.7</v>
      </c>
      <c r="DA15" s="11">
        <v>1865.7</v>
      </c>
      <c r="DB15" s="11">
        <v>21.9</v>
      </c>
      <c r="DC15" s="11">
        <v>218.9</v>
      </c>
      <c r="DD15" s="11">
        <v>11.9</v>
      </c>
      <c r="DE15" s="11">
        <v>33.700000000000003</v>
      </c>
      <c r="DF15" s="11">
        <v>17.3</v>
      </c>
      <c r="DG15" s="11">
        <v>92</v>
      </c>
      <c r="DH15" s="11">
        <v>16.100000000000001</v>
      </c>
      <c r="DI15" s="11">
        <v>4.3</v>
      </c>
      <c r="DJ15" s="11">
        <v>15</v>
      </c>
      <c r="DK15" s="11">
        <v>29.2</v>
      </c>
      <c r="DL15" s="11">
        <v>51.5</v>
      </c>
      <c r="DM15" s="6">
        <v>1</v>
      </c>
      <c r="DN15" s="6">
        <v>1</v>
      </c>
      <c r="DO15" s="6">
        <v>2</v>
      </c>
      <c r="DP15" s="6">
        <v>1</v>
      </c>
      <c r="DQ15" s="6">
        <v>2</v>
      </c>
      <c r="DR15" s="6">
        <v>2</v>
      </c>
      <c r="DS15" s="6">
        <v>1</v>
      </c>
      <c r="DT15" s="9">
        <v>2</v>
      </c>
      <c r="DU15" s="6">
        <v>1</v>
      </c>
      <c r="DV15" s="6">
        <v>1</v>
      </c>
      <c r="DW15" s="6">
        <v>1</v>
      </c>
      <c r="DX15" s="7">
        <v>2</v>
      </c>
      <c r="DY15" s="6">
        <v>1</v>
      </c>
      <c r="DZ15" s="6">
        <v>1</v>
      </c>
      <c r="EA15" s="6">
        <v>1</v>
      </c>
      <c r="EB15" s="6">
        <v>2</v>
      </c>
      <c r="EC15" s="6">
        <v>2</v>
      </c>
      <c r="ED15" s="6">
        <v>1</v>
      </c>
      <c r="EE15" s="6">
        <v>2</v>
      </c>
      <c r="EF15" s="6">
        <v>1</v>
      </c>
      <c r="EG15" s="6">
        <v>1</v>
      </c>
      <c r="EH15" s="6">
        <v>1</v>
      </c>
      <c r="EI15" s="6">
        <v>2</v>
      </c>
      <c r="EJ15" s="6">
        <v>1</v>
      </c>
      <c r="EK15" s="6">
        <v>2</v>
      </c>
      <c r="EL15" s="6">
        <v>1</v>
      </c>
      <c r="EM15" s="6">
        <v>1</v>
      </c>
      <c r="EN15" s="6">
        <v>2</v>
      </c>
      <c r="EO15" s="6">
        <v>1</v>
      </c>
      <c r="EP15" s="6">
        <v>1</v>
      </c>
      <c r="EQ15" s="6">
        <v>2</v>
      </c>
      <c r="ER15" s="6">
        <v>2</v>
      </c>
      <c r="ES15" s="6">
        <v>2</v>
      </c>
      <c r="ET15" s="6">
        <v>1</v>
      </c>
      <c r="EU15" s="6">
        <v>3</v>
      </c>
      <c r="EV15" s="6">
        <v>5</v>
      </c>
      <c r="EW15" s="6">
        <v>6</v>
      </c>
      <c r="EX15" s="6">
        <v>5</v>
      </c>
      <c r="EY15" s="6">
        <v>4</v>
      </c>
      <c r="EZ15" s="6">
        <v>6</v>
      </c>
      <c r="FA15" s="6">
        <v>4</v>
      </c>
      <c r="FB15" s="6">
        <v>6</v>
      </c>
      <c r="FC15" s="6">
        <v>2</v>
      </c>
      <c r="FD15" s="6">
        <v>4</v>
      </c>
      <c r="FE15" s="6">
        <v>3</v>
      </c>
      <c r="FF15" s="6">
        <v>6</v>
      </c>
      <c r="FG15" s="6">
        <v>3</v>
      </c>
      <c r="FH15" s="6">
        <v>4</v>
      </c>
      <c r="FI15" s="6">
        <v>4</v>
      </c>
      <c r="FJ15" s="6">
        <v>6</v>
      </c>
      <c r="FK15" s="6">
        <v>4</v>
      </c>
      <c r="FL15" s="6">
        <v>3</v>
      </c>
      <c r="FM15" s="6">
        <v>3</v>
      </c>
      <c r="FN15" s="6">
        <v>3</v>
      </c>
      <c r="FO15" s="6">
        <v>3</v>
      </c>
      <c r="FP15" s="6">
        <v>4</v>
      </c>
      <c r="FQ15" s="6">
        <v>5</v>
      </c>
      <c r="FR15" s="6">
        <v>3</v>
      </c>
      <c r="FS15" s="6">
        <v>3</v>
      </c>
      <c r="FT15" s="19">
        <v>3</v>
      </c>
      <c r="FU15" s="19">
        <v>5</v>
      </c>
    </row>
    <row r="16" spans="1:177" s="1" customFormat="1" x14ac:dyDescent="0.35">
      <c r="A16" s="4" t="s">
        <v>28</v>
      </c>
      <c r="B16" s="21">
        <v>1</v>
      </c>
      <c r="C16" s="21">
        <v>3</v>
      </c>
      <c r="D16" s="14">
        <v>163</v>
      </c>
      <c r="E16" s="14">
        <v>92.7</v>
      </c>
      <c r="F16" s="14">
        <v>34.9</v>
      </c>
      <c r="G16" s="14">
        <v>1</v>
      </c>
      <c r="H16" s="14">
        <v>37.9</v>
      </c>
      <c r="I16" s="14">
        <v>11</v>
      </c>
      <c r="J16" s="14">
        <v>54.8</v>
      </c>
      <c r="K16" s="14">
        <v>39</v>
      </c>
      <c r="L16" s="14">
        <v>52</v>
      </c>
      <c r="M16" s="11">
        <v>1759.3</v>
      </c>
      <c r="N16" s="11">
        <v>96.1</v>
      </c>
      <c r="O16" s="11">
        <v>77.7</v>
      </c>
      <c r="P16" s="11">
        <v>183.3</v>
      </c>
      <c r="Q16" s="11">
        <v>156.4</v>
      </c>
      <c r="R16" s="11">
        <v>26.9</v>
      </c>
      <c r="S16" s="11">
        <v>24.4</v>
      </c>
      <c r="T16" s="11">
        <v>71.7</v>
      </c>
      <c r="U16" s="11">
        <v>27.5</v>
      </c>
      <c r="V16" s="11">
        <v>4.4000000000000004</v>
      </c>
      <c r="W16" s="11">
        <v>0</v>
      </c>
      <c r="X16" s="11">
        <v>4.9000000000000004</v>
      </c>
      <c r="Y16" s="11">
        <v>1.5</v>
      </c>
      <c r="Z16" s="11">
        <v>0</v>
      </c>
      <c r="AA16" s="11">
        <v>16.5</v>
      </c>
      <c r="AB16" s="11">
        <v>102.5</v>
      </c>
      <c r="AC16" s="11">
        <v>0.5</v>
      </c>
      <c r="AD16" s="11">
        <v>0.1</v>
      </c>
      <c r="AE16" s="11">
        <v>0.1</v>
      </c>
      <c r="AF16" s="11">
        <v>0.2</v>
      </c>
      <c r="AG16" s="11">
        <v>0.4</v>
      </c>
      <c r="AH16" s="11">
        <v>1.4</v>
      </c>
      <c r="AI16" s="11">
        <v>0.2</v>
      </c>
      <c r="AJ16" s="11">
        <v>11.8</v>
      </c>
      <c r="AK16" s="11">
        <v>0.1</v>
      </c>
      <c r="AL16" s="11">
        <v>4.4000000000000004</v>
      </c>
      <c r="AM16" s="11">
        <v>0.1</v>
      </c>
      <c r="AN16" s="11">
        <v>25</v>
      </c>
      <c r="AO16" s="11">
        <v>0.1</v>
      </c>
      <c r="AP16" s="11">
        <v>0</v>
      </c>
      <c r="AQ16" s="11">
        <v>1.4</v>
      </c>
      <c r="AR16" s="11">
        <v>0</v>
      </c>
      <c r="AS16" s="11">
        <v>28</v>
      </c>
      <c r="AT16" s="11">
        <v>0.3</v>
      </c>
      <c r="AU16" s="11">
        <v>0.1</v>
      </c>
      <c r="AV16" s="11">
        <v>33</v>
      </c>
      <c r="AW16" s="11">
        <v>12.1</v>
      </c>
      <c r="AX16" s="11">
        <v>1.1000000000000001</v>
      </c>
      <c r="AY16" s="11">
        <v>0</v>
      </c>
      <c r="AZ16" s="11">
        <v>0.2</v>
      </c>
      <c r="BA16" s="11">
        <v>0.1</v>
      </c>
      <c r="BB16" s="11">
        <v>0</v>
      </c>
      <c r="BC16" s="11">
        <v>0.1</v>
      </c>
      <c r="BD16" s="11">
        <v>1.4</v>
      </c>
      <c r="BE16" s="11">
        <v>12.3</v>
      </c>
      <c r="BF16" s="11">
        <v>14.1</v>
      </c>
      <c r="BG16" s="11">
        <v>396.4</v>
      </c>
      <c r="BH16" s="11">
        <v>0</v>
      </c>
      <c r="BI16" s="11">
        <v>2648.2</v>
      </c>
      <c r="BJ16" s="11">
        <v>6.8</v>
      </c>
      <c r="BK16" s="11">
        <v>4340.3999999999996</v>
      </c>
      <c r="BL16" s="11">
        <v>524.6</v>
      </c>
      <c r="BM16" s="11">
        <v>1615.4</v>
      </c>
      <c r="BN16" s="11">
        <v>352.4</v>
      </c>
      <c r="BO16" s="11">
        <v>13.9</v>
      </c>
      <c r="BP16" s="11">
        <v>12.9</v>
      </c>
      <c r="BQ16" s="11">
        <v>1.3</v>
      </c>
      <c r="BR16" s="11">
        <v>4.9000000000000004</v>
      </c>
      <c r="BS16" s="11">
        <v>8.6999999999999993</v>
      </c>
      <c r="BT16" s="11">
        <v>126.6</v>
      </c>
      <c r="BU16" s="11">
        <v>1703.7</v>
      </c>
      <c r="BV16" s="11">
        <v>266.60000000000002</v>
      </c>
      <c r="BW16" s="11">
        <v>8008.6</v>
      </c>
      <c r="BX16" s="11">
        <v>2.2999999999999998</v>
      </c>
      <c r="BY16" s="11">
        <v>17.399999999999999</v>
      </c>
      <c r="BZ16" s="11">
        <v>13</v>
      </c>
      <c r="CA16" s="11">
        <v>1.7</v>
      </c>
      <c r="CB16" s="11">
        <v>1.7</v>
      </c>
      <c r="CC16" s="11">
        <v>24.1</v>
      </c>
      <c r="CD16" s="11">
        <v>2.8</v>
      </c>
      <c r="CE16" s="11">
        <v>377.5</v>
      </c>
      <c r="CF16" s="11">
        <v>5.0999999999999996</v>
      </c>
      <c r="CG16" s="11">
        <v>197.7</v>
      </c>
      <c r="CH16" s="11">
        <v>4699</v>
      </c>
      <c r="CI16" s="11">
        <v>7065.5</v>
      </c>
      <c r="CJ16" s="11">
        <v>6557.2</v>
      </c>
      <c r="CK16" s="11">
        <v>2415.3000000000002</v>
      </c>
      <c r="CL16" s="11">
        <v>1270</v>
      </c>
      <c r="CM16" s="11">
        <v>3941.5</v>
      </c>
      <c r="CN16" s="11">
        <v>3390.8</v>
      </c>
      <c r="CO16" s="11">
        <v>4084.5</v>
      </c>
      <c r="CP16" s="11">
        <v>1373.2</v>
      </c>
      <c r="CQ16" s="11">
        <v>5484.7</v>
      </c>
      <c r="CR16" s="11">
        <v>4727.6000000000004</v>
      </c>
      <c r="CS16" s="11">
        <v>2812.4</v>
      </c>
      <c r="CT16" s="11">
        <v>4976.3999999999996</v>
      </c>
      <c r="CU16" s="11">
        <v>9367.2000000000007</v>
      </c>
      <c r="CV16" s="11">
        <v>17570.7</v>
      </c>
      <c r="CW16" s="11">
        <v>4543.3999999999996</v>
      </c>
      <c r="CX16" s="11">
        <v>5929.7</v>
      </c>
      <c r="CY16" s="11">
        <v>4342.8999999999996</v>
      </c>
      <c r="CZ16" s="11">
        <v>0</v>
      </c>
      <c r="DA16" s="11">
        <v>1026.3</v>
      </c>
      <c r="DB16" s="11">
        <v>19</v>
      </c>
      <c r="DC16" s="11">
        <v>80.2</v>
      </c>
      <c r="DD16" s="11">
        <v>10.8</v>
      </c>
      <c r="DE16" s="11">
        <v>15.6</v>
      </c>
      <c r="DF16" s="11">
        <v>-0.2</v>
      </c>
      <c r="DG16" s="11">
        <v>158.80000000000001</v>
      </c>
      <c r="DH16" s="11">
        <v>14.4</v>
      </c>
      <c r="DI16" s="11">
        <v>0</v>
      </c>
      <c r="DJ16" s="11">
        <v>21.8</v>
      </c>
      <c r="DK16" s="11">
        <v>39.700000000000003</v>
      </c>
      <c r="DL16" s="11">
        <v>38.5</v>
      </c>
      <c r="DM16" s="6">
        <v>1</v>
      </c>
      <c r="DN16" s="6">
        <v>2</v>
      </c>
      <c r="DO16" s="6">
        <v>1</v>
      </c>
      <c r="DP16" s="6">
        <v>2</v>
      </c>
      <c r="DQ16" s="6">
        <v>2</v>
      </c>
      <c r="DR16" s="6">
        <v>1</v>
      </c>
      <c r="DS16" s="6">
        <v>2</v>
      </c>
      <c r="DT16" s="7">
        <v>3</v>
      </c>
      <c r="DU16" s="6">
        <v>1</v>
      </c>
      <c r="DV16" s="6">
        <v>2</v>
      </c>
      <c r="DW16" s="6">
        <v>1</v>
      </c>
      <c r="DX16" s="7">
        <v>3</v>
      </c>
      <c r="DY16" s="6">
        <v>1</v>
      </c>
      <c r="DZ16" s="6">
        <v>1</v>
      </c>
      <c r="EA16" s="6">
        <v>1</v>
      </c>
      <c r="EB16" s="6">
        <v>1</v>
      </c>
      <c r="EC16" s="6">
        <v>2</v>
      </c>
      <c r="ED16" s="6">
        <v>2</v>
      </c>
      <c r="EE16" s="6">
        <v>1</v>
      </c>
      <c r="EF16" s="6">
        <v>2</v>
      </c>
      <c r="EG16" s="6">
        <v>2</v>
      </c>
      <c r="EH16" s="6">
        <v>2</v>
      </c>
      <c r="EI16" s="6">
        <v>1</v>
      </c>
      <c r="EJ16" s="6">
        <v>1</v>
      </c>
      <c r="EK16" s="6">
        <v>1</v>
      </c>
      <c r="EL16" s="6">
        <v>2</v>
      </c>
      <c r="EM16" s="6">
        <v>2</v>
      </c>
      <c r="EN16" s="6">
        <v>1</v>
      </c>
      <c r="EO16" s="6">
        <v>2</v>
      </c>
      <c r="EP16" s="6">
        <v>1</v>
      </c>
      <c r="EQ16" s="6">
        <v>1</v>
      </c>
      <c r="ER16" s="6">
        <v>2</v>
      </c>
      <c r="ES16" s="6">
        <v>2</v>
      </c>
      <c r="ET16" s="6">
        <v>4</v>
      </c>
      <c r="EU16" s="6">
        <v>1</v>
      </c>
      <c r="EV16" s="6">
        <v>5</v>
      </c>
      <c r="EW16" s="6">
        <v>5</v>
      </c>
      <c r="EX16" s="6">
        <v>5</v>
      </c>
      <c r="EY16" s="6">
        <v>5</v>
      </c>
      <c r="EZ16" s="6">
        <v>5</v>
      </c>
      <c r="FA16" s="6">
        <v>5</v>
      </c>
      <c r="FB16" s="6">
        <v>5</v>
      </c>
      <c r="FC16" s="6">
        <v>3</v>
      </c>
      <c r="FD16" s="6">
        <v>3</v>
      </c>
      <c r="FE16" s="6">
        <v>3</v>
      </c>
      <c r="FF16" s="6">
        <v>3</v>
      </c>
      <c r="FG16" s="6">
        <v>2</v>
      </c>
      <c r="FH16" s="6">
        <v>3</v>
      </c>
      <c r="FI16" s="6">
        <v>3</v>
      </c>
      <c r="FJ16" s="6">
        <v>3</v>
      </c>
      <c r="FK16" s="6">
        <v>3</v>
      </c>
      <c r="FL16" s="6">
        <v>5</v>
      </c>
      <c r="FM16" s="6">
        <v>3</v>
      </c>
      <c r="FN16" s="6">
        <v>1</v>
      </c>
      <c r="FO16" s="6">
        <v>1</v>
      </c>
      <c r="FP16" s="6">
        <v>4</v>
      </c>
      <c r="FQ16" s="6">
        <v>4</v>
      </c>
      <c r="FR16" s="6">
        <v>3</v>
      </c>
      <c r="FS16" s="6">
        <v>3</v>
      </c>
      <c r="FT16" s="19">
        <v>2</v>
      </c>
      <c r="FU16" s="19">
        <v>5</v>
      </c>
    </row>
    <row r="17" spans="1:177" s="1" customFormat="1" x14ac:dyDescent="0.35">
      <c r="A17" s="4" t="s">
        <v>29</v>
      </c>
      <c r="B17" s="21">
        <v>2</v>
      </c>
      <c r="C17" s="21">
        <v>3</v>
      </c>
      <c r="D17" s="14">
        <v>180</v>
      </c>
      <c r="E17" s="14">
        <v>97.3</v>
      </c>
      <c r="F17" s="14">
        <v>30</v>
      </c>
      <c r="G17" s="14">
        <v>1</v>
      </c>
      <c r="H17" s="14">
        <v>25.2</v>
      </c>
      <c r="I17" s="14">
        <v>13</v>
      </c>
      <c r="J17" s="14">
        <v>72.099999999999994</v>
      </c>
      <c r="K17" s="14">
        <v>51</v>
      </c>
      <c r="L17" s="14">
        <v>68.5</v>
      </c>
      <c r="M17" s="11">
        <v>2322.1999999999998</v>
      </c>
      <c r="N17" s="11">
        <v>125.3</v>
      </c>
      <c r="O17" s="11">
        <v>100.6</v>
      </c>
      <c r="P17" s="11">
        <v>241.2</v>
      </c>
      <c r="Q17" s="11">
        <v>217.2</v>
      </c>
      <c r="R17" s="11">
        <v>24</v>
      </c>
      <c r="S17" s="11">
        <v>31.1</v>
      </c>
      <c r="T17" s="11">
        <v>90.6</v>
      </c>
      <c r="U17" s="11">
        <v>35.9</v>
      </c>
      <c r="V17" s="11">
        <v>3.9</v>
      </c>
      <c r="W17" s="11">
        <v>0</v>
      </c>
      <c r="X17" s="11">
        <v>4</v>
      </c>
      <c r="Y17" s="11">
        <v>2.7</v>
      </c>
      <c r="Z17" s="11">
        <v>0</v>
      </c>
      <c r="AA17" s="11">
        <v>24.7</v>
      </c>
      <c r="AB17" s="11">
        <v>152.1</v>
      </c>
      <c r="AC17" s="11">
        <v>131.30000000000001</v>
      </c>
      <c r="AD17" s="11">
        <v>0.5</v>
      </c>
      <c r="AE17" s="11">
        <v>0.3</v>
      </c>
      <c r="AF17" s="11">
        <v>0.7</v>
      </c>
      <c r="AG17" s="11">
        <v>0.9</v>
      </c>
      <c r="AH17" s="11">
        <v>3.2</v>
      </c>
      <c r="AI17" s="11">
        <v>0.2</v>
      </c>
      <c r="AJ17" s="11">
        <v>16.8</v>
      </c>
      <c r="AK17" s="11">
        <v>0.1</v>
      </c>
      <c r="AL17" s="11">
        <v>6.4</v>
      </c>
      <c r="AM17" s="11">
        <v>0.2</v>
      </c>
      <c r="AN17" s="11">
        <v>36.5</v>
      </c>
      <c r="AO17" s="11">
        <v>0.1</v>
      </c>
      <c r="AP17" s="11">
        <v>0</v>
      </c>
      <c r="AQ17" s="11">
        <v>1.9</v>
      </c>
      <c r="AR17" s="11">
        <v>0</v>
      </c>
      <c r="AS17" s="11">
        <v>35.4</v>
      </c>
      <c r="AT17" s="11">
        <v>0.3</v>
      </c>
      <c r="AU17" s="11">
        <v>0.1</v>
      </c>
      <c r="AV17" s="11">
        <v>40.299999999999997</v>
      </c>
      <c r="AW17" s="11">
        <v>14.7</v>
      </c>
      <c r="AX17" s="11">
        <v>1.4</v>
      </c>
      <c r="AY17" s="11">
        <v>0</v>
      </c>
      <c r="AZ17" s="11">
        <v>0.1</v>
      </c>
      <c r="BA17" s="11">
        <v>0.1</v>
      </c>
      <c r="BB17" s="11">
        <v>0</v>
      </c>
      <c r="BC17" s="11">
        <v>0.1</v>
      </c>
      <c r="BD17" s="11">
        <v>1.6</v>
      </c>
      <c r="BE17" s="11">
        <v>14.9</v>
      </c>
      <c r="BF17" s="11">
        <v>16.8</v>
      </c>
      <c r="BG17" s="11">
        <v>469.2</v>
      </c>
      <c r="BH17" s="11">
        <v>0</v>
      </c>
      <c r="BI17" s="11">
        <v>3411.2</v>
      </c>
      <c r="BJ17" s="11">
        <v>8.8000000000000007</v>
      </c>
      <c r="BK17" s="11">
        <v>4752</v>
      </c>
      <c r="BL17" s="11">
        <v>762.4</v>
      </c>
      <c r="BM17" s="11">
        <v>1850.6</v>
      </c>
      <c r="BN17" s="11">
        <v>354.7</v>
      </c>
      <c r="BO17" s="11">
        <v>16.7</v>
      </c>
      <c r="BP17" s="11">
        <v>14</v>
      </c>
      <c r="BQ17" s="11">
        <v>1.3</v>
      </c>
      <c r="BR17" s="11">
        <v>3.9</v>
      </c>
      <c r="BS17" s="11">
        <v>14.4</v>
      </c>
      <c r="BT17" s="11">
        <v>167.6</v>
      </c>
      <c r="BU17" s="11">
        <v>1649.2</v>
      </c>
      <c r="BV17" s="11">
        <v>356</v>
      </c>
      <c r="BW17" s="11">
        <v>6209.3</v>
      </c>
      <c r="BX17" s="11">
        <v>2.4</v>
      </c>
      <c r="BY17" s="11">
        <v>20.100000000000001</v>
      </c>
      <c r="BZ17" s="11">
        <v>27.7</v>
      </c>
      <c r="CA17" s="11">
        <v>1.9</v>
      </c>
      <c r="CB17" s="11">
        <v>1.9</v>
      </c>
      <c r="CC17" s="11">
        <v>33.200000000000003</v>
      </c>
      <c r="CD17" s="11">
        <v>3.3</v>
      </c>
      <c r="CE17" s="11">
        <v>472.4</v>
      </c>
      <c r="CF17" s="11">
        <v>6.1</v>
      </c>
      <c r="CG17" s="11">
        <v>238.2</v>
      </c>
      <c r="CH17" s="11">
        <v>6004.1</v>
      </c>
      <c r="CI17" s="11">
        <v>9010.9</v>
      </c>
      <c r="CJ17" s="11">
        <v>7953.8</v>
      </c>
      <c r="CK17" s="11">
        <v>3066.4</v>
      </c>
      <c r="CL17" s="11">
        <v>1657.5</v>
      </c>
      <c r="CM17" s="11">
        <v>5067</v>
      </c>
      <c r="CN17" s="11">
        <v>4389.8999999999996</v>
      </c>
      <c r="CO17" s="11">
        <v>5115.8</v>
      </c>
      <c r="CP17" s="11">
        <v>1788.5</v>
      </c>
      <c r="CQ17" s="11">
        <v>6956.8</v>
      </c>
      <c r="CR17" s="11">
        <v>4994.3</v>
      </c>
      <c r="CS17" s="11">
        <v>3512.8</v>
      </c>
      <c r="CT17" s="11">
        <v>6083.3</v>
      </c>
      <c r="CU17" s="11">
        <v>11321.4</v>
      </c>
      <c r="CV17" s="11">
        <v>23564.6</v>
      </c>
      <c r="CW17" s="11">
        <v>5651.7</v>
      </c>
      <c r="CX17" s="11">
        <v>8249.2999999999993</v>
      </c>
      <c r="CY17" s="11">
        <v>5465.2</v>
      </c>
      <c r="CZ17" s="11">
        <v>0</v>
      </c>
      <c r="DA17" s="11">
        <v>1086.8</v>
      </c>
      <c r="DB17" s="11">
        <v>21.9</v>
      </c>
      <c r="DC17" s="11">
        <v>131.19999999999999</v>
      </c>
      <c r="DD17" s="11">
        <v>14.1</v>
      </c>
      <c r="DE17" s="11">
        <v>21.7</v>
      </c>
      <c r="DF17" s="11">
        <v>10.9</v>
      </c>
      <c r="DG17" s="11">
        <v>164.3</v>
      </c>
      <c r="DH17" s="11">
        <v>19.3</v>
      </c>
      <c r="DI17" s="11">
        <v>0</v>
      </c>
      <c r="DJ17" s="11">
        <v>21.6</v>
      </c>
      <c r="DK17" s="11">
        <v>39</v>
      </c>
      <c r="DL17" s="11">
        <v>39.5</v>
      </c>
      <c r="DM17" s="6">
        <v>1</v>
      </c>
      <c r="DN17" s="6">
        <v>1</v>
      </c>
      <c r="DO17" s="6">
        <v>1</v>
      </c>
      <c r="DP17" s="6">
        <v>2</v>
      </c>
      <c r="DQ17" s="6">
        <v>2</v>
      </c>
      <c r="DR17" s="6">
        <v>2</v>
      </c>
      <c r="DS17" s="6">
        <v>1</v>
      </c>
      <c r="DT17" s="9">
        <v>2</v>
      </c>
      <c r="DU17" s="6">
        <v>1</v>
      </c>
      <c r="DV17" s="6">
        <v>1</v>
      </c>
      <c r="DW17" s="6">
        <v>1</v>
      </c>
      <c r="DX17" s="7">
        <v>1</v>
      </c>
      <c r="DY17" s="6">
        <v>1</v>
      </c>
      <c r="DZ17" s="6">
        <v>1</v>
      </c>
      <c r="EA17" s="6">
        <v>1</v>
      </c>
      <c r="EB17" s="6">
        <v>1</v>
      </c>
      <c r="EC17" s="6">
        <v>2</v>
      </c>
      <c r="ED17" s="6">
        <v>1</v>
      </c>
      <c r="EE17" s="6">
        <v>2</v>
      </c>
      <c r="EF17" s="6">
        <v>2</v>
      </c>
      <c r="EG17" s="6">
        <v>1</v>
      </c>
      <c r="EH17" s="6">
        <v>2</v>
      </c>
      <c r="EI17" s="6">
        <v>1</v>
      </c>
      <c r="EJ17" s="6">
        <v>2</v>
      </c>
      <c r="EK17" s="6">
        <v>1</v>
      </c>
      <c r="EL17" s="6">
        <v>2</v>
      </c>
      <c r="EM17" s="6">
        <v>2</v>
      </c>
      <c r="EN17" s="6">
        <v>1</v>
      </c>
      <c r="EO17" s="6">
        <v>2</v>
      </c>
      <c r="EP17" s="6">
        <v>1</v>
      </c>
      <c r="EQ17" s="6">
        <v>1</v>
      </c>
      <c r="ER17" s="6">
        <v>2</v>
      </c>
      <c r="ES17" s="6">
        <v>2</v>
      </c>
      <c r="ET17" s="6">
        <v>1</v>
      </c>
      <c r="EU17" s="6">
        <v>3</v>
      </c>
      <c r="EV17" s="6">
        <v>4</v>
      </c>
      <c r="EW17" s="6">
        <v>6</v>
      </c>
      <c r="EX17" s="6">
        <v>5</v>
      </c>
      <c r="EY17" s="6">
        <v>5</v>
      </c>
      <c r="EZ17" s="6">
        <v>6</v>
      </c>
      <c r="FA17" s="6">
        <v>5</v>
      </c>
      <c r="FB17" s="6">
        <v>6</v>
      </c>
      <c r="FC17" s="6">
        <v>3</v>
      </c>
      <c r="FD17" s="6">
        <v>3</v>
      </c>
      <c r="FE17" s="6">
        <v>3</v>
      </c>
      <c r="FF17" s="6">
        <v>4</v>
      </c>
      <c r="FG17" s="6">
        <v>3</v>
      </c>
      <c r="FH17" s="6">
        <v>6</v>
      </c>
      <c r="FI17" s="6">
        <v>6</v>
      </c>
      <c r="FJ17" s="6">
        <v>6</v>
      </c>
      <c r="FK17" s="6">
        <v>5</v>
      </c>
      <c r="FL17" s="6">
        <v>5</v>
      </c>
      <c r="FM17" s="6">
        <v>3</v>
      </c>
      <c r="FN17" s="6">
        <v>3</v>
      </c>
      <c r="FO17" s="6">
        <v>4</v>
      </c>
      <c r="FP17" s="6">
        <v>4</v>
      </c>
      <c r="FQ17" s="6">
        <v>4</v>
      </c>
      <c r="FR17" s="6">
        <v>3</v>
      </c>
      <c r="FS17" s="6">
        <v>2</v>
      </c>
      <c r="FT17" s="19">
        <v>3</v>
      </c>
      <c r="FU17" s="19">
        <v>5</v>
      </c>
    </row>
    <row r="18" spans="1:177" s="1" customFormat="1" x14ac:dyDescent="0.35">
      <c r="A18" s="4" t="s">
        <v>33</v>
      </c>
      <c r="B18" s="21">
        <v>1</v>
      </c>
      <c r="C18" s="21">
        <v>2</v>
      </c>
      <c r="D18" s="14">
        <v>169</v>
      </c>
      <c r="E18" s="14">
        <v>91.5</v>
      </c>
      <c r="F18" s="14">
        <v>32</v>
      </c>
      <c r="G18" s="14">
        <v>1</v>
      </c>
      <c r="H18" s="14">
        <v>27.9</v>
      </c>
      <c r="I18" s="14">
        <v>6</v>
      </c>
      <c r="J18" s="14">
        <v>63.6</v>
      </c>
      <c r="K18" s="14">
        <v>45.5</v>
      </c>
      <c r="L18" s="14">
        <v>60.4</v>
      </c>
      <c r="M18" s="11">
        <v>2052.5</v>
      </c>
      <c r="N18" s="11">
        <v>81.099999999999994</v>
      </c>
      <c r="O18" s="11">
        <v>94.4</v>
      </c>
      <c r="P18" s="11">
        <v>236.5</v>
      </c>
      <c r="Q18" s="11">
        <v>209.4</v>
      </c>
      <c r="R18" s="11">
        <v>27.1</v>
      </c>
      <c r="S18" s="11">
        <v>31.9</v>
      </c>
      <c r="T18" s="11">
        <v>46.2</v>
      </c>
      <c r="U18" s="11">
        <v>59</v>
      </c>
      <c r="V18" s="11">
        <v>5.7</v>
      </c>
      <c r="W18" s="11">
        <v>0</v>
      </c>
      <c r="X18" s="11">
        <v>3.5</v>
      </c>
      <c r="Y18" s="11">
        <v>5.6</v>
      </c>
      <c r="Z18" s="11">
        <v>0</v>
      </c>
      <c r="AA18" s="11">
        <v>44.1</v>
      </c>
      <c r="AB18" s="11">
        <v>111</v>
      </c>
      <c r="AC18" s="11">
        <v>3.8</v>
      </c>
      <c r="AD18" s="11">
        <v>0.3</v>
      </c>
      <c r="AE18" s="11">
        <v>0.2</v>
      </c>
      <c r="AF18" s="11">
        <v>0.5</v>
      </c>
      <c r="AG18" s="11">
        <v>0.8</v>
      </c>
      <c r="AH18" s="11">
        <v>2.2999999999999998</v>
      </c>
      <c r="AI18" s="11">
        <v>0.2</v>
      </c>
      <c r="AJ18" s="11">
        <v>17.100000000000001</v>
      </c>
      <c r="AK18" s="11">
        <v>0.3</v>
      </c>
      <c r="AL18" s="11">
        <v>8.6999999999999993</v>
      </c>
      <c r="AM18" s="11">
        <v>0.2</v>
      </c>
      <c r="AN18" s="11">
        <v>34.200000000000003</v>
      </c>
      <c r="AO18" s="11">
        <v>0.3</v>
      </c>
      <c r="AP18" s="11">
        <v>0.1</v>
      </c>
      <c r="AQ18" s="11">
        <v>1.6</v>
      </c>
      <c r="AR18" s="11">
        <v>0.2</v>
      </c>
      <c r="AS18" s="11">
        <v>33.299999999999997</v>
      </c>
      <c r="AT18" s="11">
        <v>0.3</v>
      </c>
      <c r="AU18" s="11">
        <v>0</v>
      </c>
      <c r="AV18" s="11">
        <v>37.4</v>
      </c>
      <c r="AW18" s="11">
        <v>12</v>
      </c>
      <c r="AX18" s="11">
        <v>1</v>
      </c>
      <c r="AY18" s="11">
        <v>0</v>
      </c>
      <c r="AZ18" s="11">
        <v>0.1</v>
      </c>
      <c r="BA18" s="11">
        <v>0</v>
      </c>
      <c r="BB18" s="11">
        <v>0</v>
      </c>
      <c r="BC18" s="11">
        <v>0</v>
      </c>
      <c r="BD18" s="11">
        <v>1.1000000000000001</v>
      </c>
      <c r="BE18" s="11">
        <v>12.1</v>
      </c>
      <c r="BF18" s="11">
        <v>13.7</v>
      </c>
      <c r="BG18" s="11">
        <v>265.7</v>
      </c>
      <c r="BH18" s="11">
        <v>0.1</v>
      </c>
      <c r="BI18" s="11">
        <v>3113.8</v>
      </c>
      <c r="BJ18" s="11">
        <v>8</v>
      </c>
      <c r="BK18" s="11">
        <v>3858.5</v>
      </c>
      <c r="BL18" s="11">
        <v>754.5</v>
      </c>
      <c r="BM18" s="11">
        <v>1401.9</v>
      </c>
      <c r="BN18" s="11">
        <v>349</v>
      </c>
      <c r="BO18" s="11">
        <v>15.3</v>
      </c>
      <c r="BP18" s="11">
        <v>12.6</v>
      </c>
      <c r="BQ18" s="11">
        <v>1.3</v>
      </c>
      <c r="BR18" s="11">
        <v>5.5</v>
      </c>
      <c r="BS18" s="11">
        <v>66.900000000000006</v>
      </c>
      <c r="BT18" s="11">
        <v>25.8</v>
      </c>
      <c r="BU18" s="11">
        <v>870.3</v>
      </c>
      <c r="BV18" s="11">
        <v>253.8</v>
      </c>
      <c r="BW18" s="11">
        <v>3719.8</v>
      </c>
      <c r="BX18" s="11">
        <v>1.6</v>
      </c>
      <c r="BY18" s="11">
        <v>14.1</v>
      </c>
      <c r="BZ18" s="11">
        <v>92.5</v>
      </c>
      <c r="CA18" s="11">
        <v>1.6</v>
      </c>
      <c r="CB18" s="11">
        <v>1.6</v>
      </c>
      <c r="CC18" s="11">
        <v>18.2</v>
      </c>
      <c r="CD18" s="11">
        <v>2.2000000000000002</v>
      </c>
      <c r="CE18" s="11">
        <v>480.6</v>
      </c>
      <c r="CF18" s="11">
        <v>2.9</v>
      </c>
      <c r="CG18" s="11">
        <v>136.9</v>
      </c>
      <c r="CH18" s="11">
        <v>3688.4</v>
      </c>
      <c r="CI18" s="11">
        <v>5797</v>
      </c>
      <c r="CJ18" s="11">
        <v>5019.8999999999996</v>
      </c>
      <c r="CK18" s="11">
        <v>1713.4</v>
      </c>
      <c r="CL18" s="11">
        <v>1117.5</v>
      </c>
      <c r="CM18" s="11">
        <v>3079.4</v>
      </c>
      <c r="CN18" s="11">
        <v>2807.6</v>
      </c>
      <c r="CO18" s="11">
        <v>3198.4</v>
      </c>
      <c r="CP18" s="11">
        <v>999.1</v>
      </c>
      <c r="CQ18" s="11">
        <v>4227.1000000000004</v>
      </c>
      <c r="CR18" s="11">
        <v>3906.5</v>
      </c>
      <c r="CS18" s="11">
        <v>2187.5</v>
      </c>
      <c r="CT18" s="11">
        <v>3595.3</v>
      </c>
      <c r="CU18" s="11">
        <v>7416.5</v>
      </c>
      <c r="CV18" s="11">
        <v>15164</v>
      </c>
      <c r="CW18" s="11">
        <v>3259.4</v>
      </c>
      <c r="CX18" s="11">
        <v>5028.1000000000004</v>
      </c>
      <c r="CY18" s="11">
        <v>3684.7</v>
      </c>
      <c r="CZ18" s="11">
        <v>0</v>
      </c>
      <c r="DA18" s="11">
        <v>771.7</v>
      </c>
      <c r="DB18" s="11">
        <v>19.100000000000001</v>
      </c>
      <c r="DC18" s="11">
        <v>102.2</v>
      </c>
      <c r="DD18" s="11">
        <v>11.7</v>
      </c>
      <c r="DE18" s="11">
        <v>20.9</v>
      </c>
      <c r="DF18" s="11">
        <v>-8.3000000000000007</v>
      </c>
      <c r="DG18" s="11">
        <v>96.1</v>
      </c>
      <c r="DH18" s="11">
        <v>13.4</v>
      </c>
      <c r="DI18" s="11">
        <v>0</v>
      </c>
      <c r="DJ18" s="11">
        <v>15.7</v>
      </c>
      <c r="DK18" s="11">
        <v>41.1</v>
      </c>
      <c r="DL18" s="11">
        <v>43.2</v>
      </c>
      <c r="DM18" s="6">
        <v>1</v>
      </c>
      <c r="DN18" s="6">
        <v>2</v>
      </c>
      <c r="DO18" s="6">
        <v>1</v>
      </c>
      <c r="DP18" s="6">
        <v>2</v>
      </c>
      <c r="DQ18" s="6">
        <v>2</v>
      </c>
      <c r="DR18" s="6">
        <v>1</v>
      </c>
      <c r="DS18" s="6">
        <v>2</v>
      </c>
      <c r="DT18" s="7">
        <v>3</v>
      </c>
      <c r="DU18" s="6">
        <v>1</v>
      </c>
      <c r="DV18" s="6">
        <v>1</v>
      </c>
      <c r="DW18" s="6">
        <v>1</v>
      </c>
      <c r="DX18" s="7">
        <v>3</v>
      </c>
      <c r="DY18" s="6">
        <v>1</v>
      </c>
      <c r="DZ18" s="6">
        <v>1</v>
      </c>
      <c r="EA18" s="6">
        <v>1</v>
      </c>
      <c r="EB18" s="6">
        <v>2</v>
      </c>
      <c r="EC18" s="6">
        <v>2</v>
      </c>
      <c r="ED18" s="6">
        <v>2</v>
      </c>
      <c r="EE18" s="6">
        <v>1</v>
      </c>
      <c r="EF18" s="6">
        <v>1</v>
      </c>
      <c r="EG18" s="6">
        <v>2</v>
      </c>
      <c r="EH18" s="6">
        <v>1</v>
      </c>
      <c r="EI18" s="6">
        <v>2</v>
      </c>
      <c r="EJ18" s="6">
        <v>2</v>
      </c>
      <c r="EK18" s="6">
        <v>1</v>
      </c>
      <c r="EL18" s="6">
        <v>2</v>
      </c>
      <c r="EM18" s="6">
        <v>1</v>
      </c>
      <c r="EN18" s="6">
        <v>1</v>
      </c>
      <c r="EO18" s="6">
        <v>1</v>
      </c>
      <c r="EP18" s="6">
        <v>1</v>
      </c>
      <c r="EQ18" s="6">
        <v>1</v>
      </c>
      <c r="ER18" s="6">
        <v>2</v>
      </c>
      <c r="ES18" s="6">
        <v>1</v>
      </c>
      <c r="ET18" s="6">
        <v>2</v>
      </c>
      <c r="EU18" s="6">
        <v>2</v>
      </c>
      <c r="EV18" s="6">
        <v>5</v>
      </c>
      <c r="EW18" s="6">
        <v>4</v>
      </c>
      <c r="EX18" s="6">
        <v>5</v>
      </c>
      <c r="EY18" s="6">
        <v>5</v>
      </c>
      <c r="EZ18" s="6">
        <v>5</v>
      </c>
      <c r="FA18" s="6">
        <v>5</v>
      </c>
      <c r="FB18" s="6">
        <v>5</v>
      </c>
      <c r="FC18" s="6">
        <v>3</v>
      </c>
      <c r="FD18" s="6">
        <v>3</v>
      </c>
      <c r="FE18" s="6">
        <v>3</v>
      </c>
      <c r="FF18" s="6">
        <v>5</v>
      </c>
      <c r="FG18" s="6">
        <v>2</v>
      </c>
      <c r="FH18" s="6">
        <v>1</v>
      </c>
      <c r="FI18" s="6">
        <v>5</v>
      </c>
      <c r="FJ18" s="6">
        <v>6</v>
      </c>
      <c r="FK18" s="6">
        <v>3</v>
      </c>
      <c r="FL18" s="6">
        <v>5</v>
      </c>
      <c r="FM18" s="6">
        <v>4</v>
      </c>
      <c r="FN18" s="6">
        <v>1</v>
      </c>
      <c r="FO18" s="6">
        <v>2</v>
      </c>
      <c r="FP18" s="6">
        <v>3</v>
      </c>
      <c r="FQ18" s="6">
        <v>3</v>
      </c>
      <c r="FR18" s="6">
        <v>6</v>
      </c>
      <c r="FS18" s="6">
        <v>6</v>
      </c>
      <c r="FT18" s="19">
        <v>5</v>
      </c>
      <c r="FU18" s="19">
        <v>6</v>
      </c>
    </row>
    <row r="19" spans="1:177" s="1" customFormat="1" x14ac:dyDescent="0.35">
      <c r="A19" s="4" t="s">
        <v>35</v>
      </c>
      <c r="B19" s="21">
        <v>1</v>
      </c>
      <c r="C19" s="21">
        <v>2</v>
      </c>
      <c r="D19" s="14">
        <v>163</v>
      </c>
      <c r="E19" s="14">
        <v>80.099999999999994</v>
      </c>
      <c r="F19" s="14">
        <v>30.1</v>
      </c>
      <c r="G19" s="14">
        <v>1</v>
      </c>
      <c r="H19" s="14">
        <v>30.3</v>
      </c>
      <c r="I19" s="14">
        <v>7</v>
      </c>
      <c r="J19" s="14">
        <v>49.8</v>
      </c>
      <c r="K19" s="14">
        <v>35.700000000000003</v>
      </c>
      <c r="L19" s="14">
        <v>47.3</v>
      </c>
      <c r="M19" s="11">
        <v>2215.6</v>
      </c>
      <c r="N19" s="11">
        <v>98.4</v>
      </c>
      <c r="O19" s="11">
        <v>111.5</v>
      </c>
      <c r="P19" s="11">
        <v>227.8</v>
      </c>
      <c r="Q19" s="11">
        <v>209.6</v>
      </c>
      <c r="R19" s="11">
        <v>18.2</v>
      </c>
      <c r="S19" s="11">
        <v>24.8</v>
      </c>
      <c r="T19" s="11">
        <v>59.1</v>
      </c>
      <c r="U19" s="11">
        <v>77.3</v>
      </c>
      <c r="V19" s="11">
        <v>9.3000000000000007</v>
      </c>
      <c r="W19" s="11">
        <v>0.1</v>
      </c>
      <c r="X19" s="11">
        <v>10.4</v>
      </c>
      <c r="Y19" s="11">
        <v>22.4</v>
      </c>
      <c r="Z19" s="11">
        <v>0</v>
      </c>
      <c r="AA19" s="11">
        <v>31.1</v>
      </c>
      <c r="AB19" s="11">
        <v>121.4</v>
      </c>
      <c r="AC19" s="11">
        <v>19.100000000000001</v>
      </c>
      <c r="AD19" s="11">
        <v>0.5</v>
      </c>
      <c r="AE19" s="11">
        <v>0.7</v>
      </c>
      <c r="AF19" s="11">
        <v>1</v>
      </c>
      <c r="AG19" s="11">
        <v>3.6</v>
      </c>
      <c r="AH19" s="11">
        <v>4.3</v>
      </c>
      <c r="AI19" s="11">
        <v>0.4</v>
      </c>
      <c r="AJ19" s="11">
        <v>13.8</v>
      </c>
      <c r="AK19" s="11">
        <v>0.3</v>
      </c>
      <c r="AL19" s="11">
        <v>5.6</v>
      </c>
      <c r="AM19" s="11">
        <v>0.1</v>
      </c>
      <c r="AN19" s="11">
        <v>47.3</v>
      </c>
      <c r="AO19" s="11">
        <v>0.4</v>
      </c>
      <c r="AP19" s="11">
        <v>0.1</v>
      </c>
      <c r="AQ19" s="11">
        <v>1.6</v>
      </c>
      <c r="AR19" s="11">
        <v>0.3</v>
      </c>
      <c r="AS19" s="11">
        <v>21.8</v>
      </c>
      <c r="AT19" s="11">
        <v>0.2</v>
      </c>
      <c r="AU19" s="11">
        <v>0</v>
      </c>
      <c r="AV19" s="11">
        <v>44.6</v>
      </c>
      <c r="AW19" s="11">
        <v>4.2</v>
      </c>
      <c r="AX19" s="11">
        <v>0.9</v>
      </c>
      <c r="AY19" s="11">
        <v>0</v>
      </c>
      <c r="AZ19" s="11">
        <v>0.1</v>
      </c>
      <c r="BA19" s="11">
        <v>0</v>
      </c>
      <c r="BB19" s="11">
        <v>0</v>
      </c>
      <c r="BC19" s="11">
        <v>0</v>
      </c>
      <c r="BD19" s="11">
        <v>0.9</v>
      </c>
      <c r="BE19" s="11">
        <v>4.3</v>
      </c>
      <c r="BF19" s="11">
        <v>8.9</v>
      </c>
      <c r="BG19" s="11">
        <v>472.3</v>
      </c>
      <c r="BH19" s="11">
        <v>0.2</v>
      </c>
      <c r="BI19" s="11">
        <v>3118</v>
      </c>
      <c r="BJ19" s="11">
        <v>8</v>
      </c>
      <c r="BK19" s="11">
        <v>3125.9</v>
      </c>
      <c r="BL19" s="11">
        <v>804.6</v>
      </c>
      <c r="BM19" s="11">
        <v>1341.4</v>
      </c>
      <c r="BN19" s="11">
        <v>256.5</v>
      </c>
      <c r="BO19" s="11">
        <v>10.3</v>
      </c>
      <c r="BP19" s="11">
        <v>10</v>
      </c>
      <c r="BQ19" s="11">
        <v>1</v>
      </c>
      <c r="BR19" s="11">
        <v>2.2000000000000002</v>
      </c>
      <c r="BS19" s="11">
        <v>0.8</v>
      </c>
      <c r="BT19" s="11">
        <v>36.700000000000003</v>
      </c>
      <c r="BU19" s="11">
        <v>1966.4</v>
      </c>
      <c r="BV19" s="11">
        <v>513.6</v>
      </c>
      <c r="BW19" s="11">
        <v>7366.4</v>
      </c>
      <c r="BX19" s="11">
        <v>2.2000000000000002</v>
      </c>
      <c r="BY19" s="11">
        <v>6.8</v>
      </c>
      <c r="BZ19" s="11">
        <v>34.700000000000003</v>
      </c>
      <c r="CA19" s="11">
        <v>2.4</v>
      </c>
      <c r="CB19" s="11">
        <v>2</v>
      </c>
      <c r="CC19" s="11">
        <v>18.3</v>
      </c>
      <c r="CD19" s="11">
        <v>2.2000000000000002</v>
      </c>
      <c r="CE19" s="11">
        <v>250.4</v>
      </c>
      <c r="CF19" s="11">
        <v>6</v>
      </c>
      <c r="CG19" s="11">
        <v>72.900000000000006</v>
      </c>
      <c r="CH19" s="11">
        <v>3643.3</v>
      </c>
      <c r="CI19" s="11">
        <v>5838.3</v>
      </c>
      <c r="CJ19" s="11">
        <v>4936.7</v>
      </c>
      <c r="CK19" s="11">
        <v>1785</v>
      </c>
      <c r="CL19" s="11">
        <v>1141.8</v>
      </c>
      <c r="CM19" s="11">
        <v>2955.8</v>
      </c>
      <c r="CN19" s="11">
        <v>2531.3000000000002</v>
      </c>
      <c r="CO19" s="11">
        <v>2997.1</v>
      </c>
      <c r="CP19" s="11">
        <v>893.1</v>
      </c>
      <c r="CQ19" s="11">
        <v>4074</v>
      </c>
      <c r="CR19" s="11">
        <v>3771.6</v>
      </c>
      <c r="CS19" s="11">
        <v>1962</v>
      </c>
      <c r="CT19" s="11">
        <v>3374.5</v>
      </c>
      <c r="CU19" s="11">
        <v>6271.4</v>
      </c>
      <c r="CV19" s="11">
        <v>14982.2</v>
      </c>
      <c r="CW19" s="11">
        <v>3077.5</v>
      </c>
      <c r="CX19" s="11">
        <v>5350.8</v>
      </c>
      <c r="CY19" s="11">
        <v>3457.8</v>
      </c>
      <c r="CZ19" s="11">
        <v>0.1</v>
      </c>
      <c r="DA19" s="11">
        <v>1074.5</v>
      </c>
      <c r="DB19" s="11">
        <v>19.2</v>
      </c>
      <c r="DC19" s="11">
        <v>115</v>
      </c>
      <c r="DD19" s="11">
        <v>14</v>
      </c>
      <c r="DE19" s="11">
        <v>21</v>
      </c>
      <c r="DF19" s="11">
        <v>15.1</v>
      </c>
      <c r="DG19" s="11">
        <v>99.7</v>
      </c>
      <c r="DH19" s="11">
        <v>9.8000000000000007</v>
      </c>
      <c r="DI19" s="11">
        <v>0</v>
      </c>
      <c r="DJ19" s="11">
        <v>17.3</v>
      </c>
      <c r="DK19" s="11">
        <v>44.2</v>
      </c>
      <c r="DL19" s="11">
        <v>38.5</v>
      </c>
      <c r="DM19" s="6">
        <v>1</v>
      </c>
      <c r="DN19" s="6">
        <v>3</v>
      </c>
      <c r="DO19" s="6">
        <v>2</v>
      </c>
      <c r="DP19" s="6">
        <v>2</v>
      </c>
      <c r="DQ19" s="6">
        <v>1</v>
      </c>
      <c r="DR19" s="6">
        <v>1</v>
      </c>
      <c r="DS19" s="6">
        <v>2</v>
      </c>
      <c r="DT19" s="7">
        <v>4</v>
      </c>
      <c r="DU19" s="6">
        <v>1</v>
      </c>
      <c r="DV19" s="6">
        <v>2</v>
      </c>
      <c r="DW19" s="6">
        <v>2</v>
      </c>
      <c r="DX19" s="7">
        <v>3</v>
      </c>
      <c r="DY19" s="6">
        <v>2</v>
      </c>
      <c r="DZ19" s="6">
        <v>1</v>
      </c>
      <c r="EA19" s="6">
        <v>1</v>
      </c>
      <c r="EB19" s="6">
        <v>2</v>
      </c>
      <c r="EC19" s="6">
        <v>2</v>
      </c>
      <c r="ED19" s="6">
        <v>2</v>
      </c>
      <c r="EE19" s="6">
        <v>1</v>
      </c>
      <c r="EF19" s="6">
        <v>2</v>
      </c>
      <c r="EG19" s="6">
        <v>1</v>
      </c>
      <c r="EH19" s="6">
        <v>1</v>
      </c>
      <c r="EI19" s="6">
        <v>2</v>
      </c>
      <c r="EJ19" s="6">
        <v>1</v>
      </c>
      <c r="EK19" s="6">
        <v>1</v>
      </c>
      <c r="EL19" s="6">
        <v>2</v>
      </c>
      <c r="EM19" s="6">
        <v>2</v>
      </c>
      <c r="EN19" s="6">
        <v>1</v>
      </c>
      <c r="EO19" s="6">
        <v>1</v>
      </c>
      <c r="EP19" s="6">
        <v>2</v>
      </c>
      <c r="EQ19" s="6">
        <v>1</v>
      </c>
      <c r="ER19" s="6">
        <v>2</v>
      </c>
      <c r="ES19" s="6">
        <v>2</v>
      </c>
      <c r="ET19" s="6">
        <v>6</v>
      </c>
      <c r="EU19" s="6">
        <v>2</v>
      </c>
      <c r="EV19" s="6">
        <v>6</v>
      </c>
      <c r="EW19" s="6">
        <v>2</v>
      </c>
      <c r="EX19" s="6">
        <v>3</v>
      </c>
      <c r="EY19" s="6">
        <v>5</v>
      </c>
      <c r="EZ19" s="6">
        <v>4</v>
      </c>
      <c r="FA19" s="6">
        <v>6</v>
      </c>
      <c r="FB19" s="6">
        <v>3</v>
      </c>
      <c r="FC19" s="6">
        <v>4</v>
      </c>
      <c r="FD19" s="6">
        <v>3</v>
      </c>
      <c r="FE19" s="6">
        <v>5</v>
      </c>
      <c r="FF19" s="6">
        <v>3</v>
      </c>
      <c r="FG19" s="6">
        <v>5</v>
      </c>
      <c r="FH19" s="6">
        <v>4</v>
      </c>
      <c r="FI19" s="6">
        <v>2</v>
      </c>
      <c r="FJ19" s="6">
        <v>2</v>
      </c>
      <c r="FK19" s="6">
        <v>2</v>
      </c>
      <c r="FL19" s="6">
        <v>5</v>
      </c>
      <c r="FM19" s="6">
        <v>4</v>
      </c>
      <c r="FN19" s="6">
        <v>1</v>
      </c>
      <c r="FO19" s="6">
        <v>1</v>
      </c>
      <c r="FP19" s="6">
        <v>5</v>
      </c>
      <c r="FQ19" s="6">
        <v>5</v>
      </c>
      <c r="FR19" s="6">
        <v>6</v>
      </c>
      <c r="FS19" s="6">
        <v>6</v>
      </c>
      <c r="FT19" s="19">
        <v>5</v>
      </c>
      <c r="FU19" s="19">
        <v>5</v>
      </c>
    </row>
    <row r="20" spans="1:177" s="1" customFormat="1" x14ac:dyDescent="0.35">
      <c r="A20" s="4" t="s">
        <v>36</v>
      </c>
      <c r="B20" s="21">
        <v>1</v>
      </c>
      <c r="C20" s="21">
        <v>2</v>
      </c>
      <c r="D20" s="14">
        <v>156</v>
      </c>
      <c r="E20" s="14">
        <v>83.8</v>
      </c>
      <c r="F20" s="14">
        <v>34.4</v>
      </c>
      <c r="G20" s="14">
        <v>1</v>
      </c>
      <c r="H20" s="14">
        <v>31</v>
      </c>
      <c r="I20" s="14">
        <v>8</v>
      </c>
      <c r="J20" s="14">
        <v>52.8</v>
      </c>
      <c r="K20" s="14">
        <v>37.9</v>
      </c>
      <c r="L20" s="14">
        <v>50.1</v>
      </c>
      <c r="M20" s="11">
        <v>2342.8000000000002</v>
      </c>
      <c r="N20" s="11">
        <v>89.9</v>
      </c>
      <c r="O20" s="11">
        <v>108.6</v>
      </c>
      <c r="P20" s="11">
        <v>259.60000000000002</v>
      </c>
      <c r="Q20" s="11">
        <v>243.1</v>
      </c>
      <c r="R20" s="11">
        <v>16.5</v>
      </c>
      <c r="S20" s="11">
        <v>21.3</v>
      </c>
      <c r="T20" s="11">
        <v>62</v>
      </c>
      <c r="U20" s="11">
        <v>90.5</v>
      </c>
      <c r="V20" s="11">
        <v>5.8</v>
      </c>
      <c r="W20" s="11">
        <v>0</v>
      </c>
      <c r="X20" s="11">
        <v>6.6</v>
      </c>
      <c r="Y20" s="11">
        <v>17.600000000000001</v>
      </c>
      <c r="Z20" s="11">
        <v>0</v>
      </c>
      <c r="AA20" s="11">
        <v>60.4</v>
      </c>
      <c r="AB20" s="11">
        <v>112.1</v>
      </c>
      <c r="AC20" s="11">
        <v>0.4</v>
      </c>
      <c r="AD20" s="11">
        <v>0.3</v>
      </c>
      <c r="AE20" s="11">
        <v>0.2</v>
      </c>
      <c r="AF20" s="11">
        <v>0.4</v>
      </c>
      <c r="AG20" s="11">
        <v>0.5</v>
      </c>
      <c r="AH20" s="11">
        <v>2.5</v>
      </c>
      <c r="AI20" s="11">
        <v>0.3</v>
      </c>
      <c r="AJ20" s="11">
        <v>16.7</v>
      </c>
      <c r="AK20" s="11">
        <v>0.2</v>
      </c>
      <c r="AL20" s="11">
        <v>7.3</v>
      </c>
      <c r="AM20" s="11">
        <v>0.1</v>
      </c>
      <c r="AN20" s="11">
        <v>37.9</v>
      </c>
      <c r="AO20" s="11">
        <v>0.3</v>
      </c>
      <c r="AP20" s="11">
        <v>0.1</v>
      </c>
      <c r="AQ20" s="11">
        <v>2.4</v>
      </c>
      <c r="AR20" s="11">
        <v>0.2</v>
      </c>
      <c r="AS20" s="11">
        <v>40.9</v>
      </c>
      <c r="AT20" s="11">
        <v>0.6</v>
      </c>
      <c r="AU20" s="11">
        <v>0.4</v>
      </c>
      <c r="AV20" s="11">
        <v>48.3</v>
      </c>
      <c r="AW20" s="11">
        <v>10.3</v>
      </c>
      <c r="AX20" s="11">
        <v>2.7</v>
      </c>
      <c r="AY20" s="11">
        <v>0</v>
      </c>
      <c r="AZ20" s="11">
        <v>0.2</v>
      </c>
      <c r="BA20" s="11">
        <v>0</v>
      </c>
      <c r="BB20" s="11">
        <v>0</v>
      </c>
      <c r="BC20" s="11">
        <v>0.1</v>
      </c>
      <c r="BD20" s="11">
        <v>2.7</v>
      </c>
      <c r="BE20" s="11">
        <v>10.5</v>
      </c>
      <c r="BF20" s="11">
        <v>13.4</v>
      </c>
      <c r="BG20" s="11">
        <v>447.2</v>
      </c>
      <c r="BH20" s="11">
        <v>0.1</v>
      </c>
      <c r="BI20" s="11">
        <v>3023.4</v>
      </c>
      <c r="BJ20" s="11">
        <v>7.8</v>
      </c>
      <c r="BK20" s="11">
        <v>3378.9</v>
      </c>
      <c r="BL20" s="11">
        <v>811</v>
      </c>
      <c r="BM20" s="11">
        <v>1428.4</v>
      </c>
      <c r="BN20" s="11">
        <v>307.89999999999998</v>
      </c>
      <c r="BO20" s="11">
        <v>10.4</v>
      </c>
      <c r="BP20" s="11">
        <v>11.3</v>
      </c>
      <c r="BQ20" s="11">
        <v>0.9</v>
      </c>
      <c r="BR20" s="11">
        <v>2.7</v>
      </c>
      <c r="BS20" s="11">
        <v>6.8</v>
      </c>
      <c r="BT20" s="11">
        <v>31.8</v>
      </c>
      <c r="BU20" s="11">
        <v>704</v>
      </c>
      <c r="BV20" s="11">
        <v>315.5</v>
      </c>
      <c r="BW20" s="11">
        <v>1597.6</v>
      </c>
      <c r="BX20" s="11">
        <v>2.5</v>
      </c>
      <c r="BY20" s="11">
        <v>14.1</v>
      </c>
      <c r="BZ20" s="11">
        <v>2.1</v>
      </c>
      <c r="CA20" s="11">
        <v>1.8</v>
      </c>
      <c r="CB20" s="11">
        <v>2.1</v>
      </c>
      <c r="CC20" s="11">
        <v>21</v>
      </c>
      <c r="CD20" s="11">
        <v>2.2999999999999998</v>
      </c>
      <c r="CE20" s="11">
        <v>234.6</v>
      </c>
      <c r="CF20" s="11">
        <v>4.4000000000000004</v>
      </c>
      <c r="CG20" s="11">
        <v>110.2</v>
      </c>
      <c r="CH20" s="11">
        <v>4369.5</v>
      </c>
      <c r="CI20" s="11">
        <v>6886.7</v>
      </c>
      <c r="CJ20" s="11">
        <v>6244.9</v>
      </c>
      <c r="CK20" s="11">
        <v>2253.6</v>
      </c>
      <c r="CL20" s="11">
        <v>1214.5</v>
      </c>
      <c r="CM20" s="11">
        <v>3875.6</v>
      </c>
      <c r="CN20" s="11">
        <v>3164.3</v>
      </c>
      <c r="CO20" s="11">
        <v>3722.3</v>
      </c>
      <c r="CP20" s="11">
        <v>1117.5</v>
      </c>
      <c r="CQ20" s="11">
        <v>4960.2</v>
      </c>
      <c r="CR20" s="11">
        <v>4539</v>
      </c>
      <c r="CS20" s="11">
        <v>2565.6</v>
      </c>
      <c r="CT20" s="11">
        <v>4385.7</v>
      </c>
      <c r="CU20" s="11">
        <v>7750.6</v>
      </c>
      <c r="CV20" s="11">
        <v>15474</v>
      </c>
      <c r="CW20" s="11">
        <v>3763.9</v>
      </c>
      <c r="CX20" s="11">
        <v>5474.8</v>
      </c>
      <c r="CY20" s="11">
        <v>4205.6000000000004</v>
      </c>
      <c r="CZ20" s="11">
        <v>7.5</v>
      </c>
      <c r="DA20" s="11">
        <v>1566.2</v>
      </c>
      <c r="DB20" s="11">
        <v>21.3</v>
      </c>
      <c r="DC20" s="11">
        <v>146</v>
      </c>
      <c r="DD20" s="11">
        <v>13.4</v>
      </c>
      <c r="DE20" s="11">
        <v>24.3</v>
      </c>
      <c r="DF20" s="11">
        <v>7.4</v>
      </c>
      <c r="DG20" s="11">
        <v>119.6</v>
      </c>
      <c r="DH20" s="11">
        <v>15</v>
      </c>
      <c r="DI20" s="11">
        <v>2.2000000000000002</v>
      </c>
      <c r="DJ20" s="11">
        <v>15</v>
      </c>
      <c r="DK20" s="11">
        <v>40.799999999999997</v>
      </c>
      <c r="DL20" s="11">
        <v>42</v>
      </c>
      <c r="DM20" s="6">
        <v>2</v>
      </c>
      <c r="DN20" s="6">
        <v>0</v>
      </c>
      <c r="DO20" s="6">
        <v>2</v>
      </c>
      <c r="DP20" s="6">
        <v>2</v>
      </c>
      <c r="DQ20" s="6">
        <v>2</v>
      </c>
      <c r="DR20" s="6">
        <v>1</v>
      </c>
      <c r="DS20" s="6">
        <v>2</v>
      </c>
      <c r="DT20" s="9">
        <v>1</v>
      </c>
      <c r="DU20" s="6">
        <v>1</v>
      </c>
      <c r="DV20" s="6">
        <v>1</v>
      </c>
      <c r="DW20" s="6">
        <v>2</v>
      </c>
      <c r="DX20" s="7">
        <v>3</v>
      </c>
      <c r="DY20" s="6">
        <v>2</v>
      </c>
      <c r="DZ20" s="6">
        <v>1</v>
      </c>
      <c r="EA20" s="6">
        <v>2</v>
      </c>
      <c r="EB20" s="6">
        <v>2</v>
      </c>
      <c r="EC20" s="6">
        <v>2</v>
      </c>
      <c r="ED20" s="6">
        <v>2</v>
      </c>
      <c r="EE20" s="6">
        <v>1</v>
      </c>
      <c r="EF20" s="6">
        <v>2</v>
      </c>
      <c r="EG20" s="6">
        <v>2</v>
      </c>
      <c r="EH20" s="6">
        <v>1</v>
      </c>
      <c r="EI20" s="6">
        <v>2</v>
      </c>
      <c r="EJ20" s="6">
        <v>2</v>
      </c>
      <c r="EK20" s="6">
        <v>2</v>
      </c>
      <c r="EL20" s="6">
        <v>2</v>
      </c>
      <c r="EM20" s="6">
        <v>2</v>
      </c>
      <c r="EN20" s="6">
        <v>1</v>
      </c>
      <c r="EO20" s="6">
        <v>1</v>
      </c>
      <c r="EP20" s="6">
        <v>2</v>
      </c>
      <c r="EQ20" s="6">
        <v>2</v>
      </c>
      <c r="ER20" s="6">
        <v>1</v>
      </c>
      <c r="ES20" s="6">
        <v>1</v>
      </c>
      <c r="ET20" s="6">
        <v>1</v>
      </c>
      <c r="EU20" s="6">
        <v>4</v>
      </c>
      <c r="EV20" s="6">
        <v>3</v>
      </c>
      <c r="EW20" s="6">
        <v>3</v>
      </c>
      <c r="EX20" s="6">
        <v>3</v>
      </c>
      <c r="EY20" s="6">
        <v>6</v>
      </c>
      <c r="EZ20" s="6">
        <v>3</v>
      </c>
      <c r="FA20" s="6">
        <v>3</v>
      </c>
      <c r="FB20" s="6">
        <v>6</v>
      </c>
      <c r="FC20" s="6">
        <v>2</v>
      </c>
      <c r="FD20" s="6">
        <v>2</v>
      </c>
      <c r="FE20" s="6">
        <v>3</v>
      </c>
      <c r="FF20" s="6">
        <v>6</v>
      </c>
      <c r="FG20" s="6">
        <v>3</v>
      </c>
      <c r="FH20" s="6">
        <v>2</v>
      </c>
      <c r="FI20" s="6">
        <v>4</v>
      </c>
      <c r="FJ20" s="6">
        <v>3</v>
      </c>
      <c r="FK20" s="6">
        <v>5</v>
      </c>
      <c r="FL20" s="6">
        <v>5</v>
      </c>
      <c r="FM20" s="6">
        <v>2</v>
      </c>
      <c r="FN20" s="6">
        <v>2</v>
      </c>
      <c r="FO20" s="6">
        <v>2</v>
      </c>
      <c r="FP20" s="6">
        <v>2</v>
      </c>
      <c r="FQ20" s="6">
        <v>2</v>
      </c>
      <c r="FR20" s="6">
        <v>5</v>
      </c>
      <c r="FS20" s="6">
        <v>5</v>
      </c>
      <c r="FT20" s="19">
        <v>5</v>
      </c>
      <c r="FU20" s="19">
        <v>5</v>
      </c>
    </row>
    <row r="21" spans="1:177" s="1" customFormat="1" x14ac:dyDescent="0.35">
      <c r="A21" s="4" t="s">
        <v>39</v>
      </c>
      <c r="B21" s="21">
        <v>1</v>
      </c>
      <c r="C21" s="21">
        <v>1</v>
      </c>
      <c r="D21" s="14">
        <v>166</v>
      </c>
      <c r="E21" s="14">
        <v>83</v>
      </c>
      <c r="F21" s="14">
        <v>30.1</v>
      </c>
      <c r="G21" s="14">
        <v>1</v>
      </c>
      <c r="H21" s="14">
        <v>32</v>
      </c>
      <c r="I21" s="14">
        <v>6</v>
      </c>
      <c r="J21" s="14">
        <v>51</v>
      </c>
      <c r="K21" s="14">
        <v>36.700000000000003</v>
      </c>
      <c r="L21" s="14">
        <v>48.4</v>
      </c>
      <c r="M21" s="11">
        <v>2361.1</v>
      </c>
      <c r="N21" s="11">
        <v>125.5</v>
      </c>
      <c r="O21" s="11">
        <v>142.6</v>
      </c>
      <c r="P21" s="11">
        <v>167.5</v>
      </c>
      <c r="Q21" s="11">
        <v>138.9</v>
      </c>
      <c r="R21" s="11">
        <v>28.6</v>
      </c>
      <c r="S21" s="11">
        <v>55.8</v>
      </c>
      <c r="T21" s="11">
        <v>68.2</v>
      </c>
      <c r="U21" s="11">
        <v>51.9</v>
      </c>
      <c r="V21" s="11">
        <v>18.8</v>
      </c>
      <c r="W21" s="11">
        <v>0</v>
      </c>
      <c r="X21" s="11">
        <v>9.3000000000000007</v>
      </c>
      <c r="Y21" s="11">
        <v>11.9</v>
      </c>
      <c r="Z21" s="11">
        <v>0</v>
      </c>
      <c r="AA21" s="11">
        <v>11.7</v>
      </c>
      <c r="AB21" s="11">
        <v>71.099999999999994</v>
      </c>
      <c r="AC21" s="11">
        <v>0.6</v>
      </c>
      <c r="AD21" s="11">
        <v>0.4</v>
      </c>
      <c r="AE21" s="11">
        <v>0.3</v>
      </c>
      <c r="AF21" s="11">
        <v>0.8</v>
      </c>
      <c r="AG21" s="11">
        <v>1.1000000000000001</v>
      </c>
      <c r="AH21" s="11">
        <v>4.4000000000000004</v>
      </c>
      <c r="AI21" s="11">
        <v>0.5</v>
      </c>
      <c r="AJ21" s="11">
        <v>23.2</v>
      </c>
      <c r="AK21" s="11">
        <v>0.3</v>
      </c>
      <c r="AL21" s="11">
        <v>7.4</v>
      </c>
      <c r="AM21" s="11">
        <v>0.1</v>
      </c>
      <c r="AN21" s="11">
        <v>39.9</v>
      </c>
      <c r="AO21" s="11">
        <v>0.4</v>
      </c>
      <c r="AP21" s="11">
        <v>0.1</v>
      </c>
      <c r="AQ21" s="11">
        <v>1.3</v>
      </c>
      <c r="AR21" s="11">
        <v>0.2</v>
      </c>
      <c r="AS21" s="11">
        <v>53.4</v>
      </c>
      <c r="AT21" s="11">
        <v>1</v>
      </c>
      <c r="AU21" s="11">
        <v>0.2</v>
      </c>
      <c r="AV21" s="11">
        <v>56.5</v>
      </c>
      <c r="AW21" s="11">
        <v>36.700000000000003</v>
      </c>
      <c r="AX21" s="11">
        <v>1.5</v>
      </c>
      <c r="AY21" s="11">
        <v>0</v>
      </c>
      <c r="AZ21" s="11">
        <v>0.1</v>
      </c>
      <c r="BA21" s="11">
        <v>0</v>
      </c>
      <c r="BB21" s="11">
        <v>0</v>
      </c>
      <c r="BC21" s="11">
        <v>0</v>
      </c>
      <c r="BD21" s="11">
        <v>1.5</v>
      </c>
      <c r="BE21" s="11">
        <v>36.700000000000003</v>
      </c>
      <c r="BF21" s="11">
        <v>38.299999999999997</v>
      </c>
      <c r="BG21" s="11">
        <v>231.7</v>
      </c>
      <c r="BH21" s="11">
        <v>0.3</v>
      </c>
      <c r="BI21" s="11">
        <v>1956.9</v>
      </c>
      <c r="BJ21" s="11">
        <v>5</v>
      </c>
      <c r="BK21" s="11">
        <v>4804.7</v>
      </c>
      <c r="BL21" s="11">
        <v>651.9</v>
      </c>
      <c r="BM21" s="11">
        <v>1805</v>
      </c>
      <c r="BN21" s="11">
        <v>480.1</v>
      </c>
      <c r="BO21" s="11">
        <v>9.9</v>
      </c>
      <c r="BP21" s="11">
        <v>9.6</v>
      </c>
      <c r="BQ21" s="11">
        <v>1.9</v>
      </c>
      <c r="BR21" s="11">
        <v>6.2</v>
      </c>
      <c r="BS21" s="11">
        <v>12.1</v>
      </c>
      <c r="BT21" s="11">
        <v>22.7</v>
      </c>
      <c r="BU21" s="11">
        <v>605.6</v>
      </c>
      <c r="BV21" s="11">
        <v>289.7</v>
      </c>
      <c r="BW21" s="11">
        <v>1751.4</v>
      </c>
      <c r="BX21" s="11">
        <v>0.6</v>
      </c>
      <c r="BY21" s="11">
        <v>13.1</v>
      </c>
      <c r="BZ21" s="11">
        <v>4.2</v>
      </c>
      <c r="CA21" s="11">
        <v>1.6</v>
      </c>
      <c r="CB21" s="11">
        <v>1.8</v>
      </c>
      <c r="CC21" s="11">
        <v>50.6</v>
      </c>
      <c r="CD21" s="11">
        <v>2.7</v>
      </c>
      <c r="CE21" s="11">
        <v>455.6</v>
      </c>
      <c r="CF21" s="11">
        <v>2.6</v>
      </c>
      <c r="CG21" s="11">
        <v>122.6</v>
      </c>
      <c r="CH21" s="11">
        <v>5707.5</v>
      </c>
      <c r="CI21" s="11">
        <v>8901.7000000000007</v>
      </c>
      <c r="CJ21" s="11">
        <v>7781.9</v>
      </c>
      <c r="CK21" s="11">
        <v>2582.4</v>
      </c>
      <c r="CL21" s="11">
        <v>1502.2</v>
      </c>
      <c r="CM21" s="11">
        <v>5516.2</v>
      </c>
      <c r="CN21" s="11">
        <v>4823.7</v>
      </c>
      <c r="CO21" s="11">
        <v>4921.7</v>
      </c>
      <c r="CP21" s="11">
        <v>1574.9</v>
      </c>
      <c r="CQ21" s="11">
        <v>6711.6</v>
      </c>
      <c r="CR21" s="11">
        <v>7614.9</v>
      </c>
      <c r="CS21" s="11">
        <v>3746</v>
      </c>
      <c r="CT21" s="11">
        <v>5700.7</v>
      </c>
      <c r="CU21" s="11">
        <v>13027.3</v>
      </c>
      <c r="CV21" s="11">
        <v>24719.200000000001</v>
      </c>
      <c r="CW21" s="11">
        <v>6098.8</v>
      </c>
      <c r="CX21" s="11">
        <v>7284.5</v>
      </c>
      <c r="CY21" s="11">
        <v>5968.8</v>
      </c>
      <c r="CZ21" s="11">
        <v>0</v>
      </c>
      <c r="DA21" s="11">
        <v>1951.9</v>
      </c>
      <c r="DB21" s="11">
        <v>46.9</v>
      </c>
      <c r="DC21" s="11">
        <v>64</v>
      </c>
      <c r="DD21" s="11">
        <v>17.899999999999999</v>
      </c>
      <c r="DE21" s="11">
        <v>13.9</v>
      </c>
      <c r="DF21" s="11">
        <v>6.4</v>
      </c>
      <c r="DG21" s="11">
        <v>177.8</v>
      </c>
      <c r="DH21" s="11">
        <v>15.6</v>
      </c>
      <c r="DI21" s="11">
        <v>0</v>
      </c>
      <c r="DJ21" s="11">
        <v>20.9</v>
      </c>
      <c r="DK21" s="11">
        <v>53.5</v>
      </c>
      <c r="DL21" s="11">
        <v>25.5</v>
      </c>
      <c r="DM21" s="6">
        <v>1</v>
      </c>
      <c r="DN21" s="6">
        <v>3</v>
      </c>
      <c r="DO21" s="6">
        <v>2</v>
      </c>
      <c r="DP21" s="6">
        <v>2</v>
      </c>
      <c r="DQ21" s="6">
        <v>1</v>
      </c>
      <c r="DR21" s="6">
        <v>1</v>
      </c>
      <c r="DS21" s="6">
        <v>2</v>
      </c>
      <c r="DT21" s="7">
        <v>3</v>
      </c>
      <c r="DU21" s="6">
        <v>2</v>
      </c>
      <c r="DV21" s="6">
        <v>2</v>
      </c>
      <c r="DW21" s="6">
        <v>2</v>
      </c>
      <c r="DX21" s="7">
        <v>3</v>
      </c>
      <c r="DY21" s="6">
        <v>2</v>
      </c>
      <c r="DZ21" s="6">
        <v>1</v>
      </c>
      <c r="EA21" s="6">
        <v>2</v>
      </c>
      <c r="EB21" s="6">
        <v>1</v>
      </c>
      <c r="EC21" s="6">
        <v>1</v>
      </c>
      <c r="ED21" s="6">
        <v>1</v>
      </c>
      <c r="EE21" s="6">
        <v>2</v>
      </c>
      <c r="EF21" s="6">
        <v>2</v>
      </c>
      <c r="EG21" s="6">
        <v>2</v>
      </c>
      <c r="EH21" s="6">
        <v>1</v>
      </c>
      <c r="EI21" s="6">
        <v>2</v>
      </c>
      <c r="EJ21" s="6">
        <v>2</v>
      </c>
      <c r="EK21" s="6">
        <v>2</v>
      </c>
      <c r="EL21" s="6">
        <v>2</v>
      </c>
      <c r="EM21" s="6">
        <v>1</v>
      </c>
      <c r="EN21" s="6">
        <v>1</v>
      </c>
      <c r="EO21" s="6">
        <v>1</v>
      </c>
      <c r="EP21" s="6">
        <v>1</v>
      </c>
      <c r="EQ21" s="6">
        <v>1</v>
      </c>
      <c r="ER21" s="6">
        <v>2</v>
      </c>
      <c r="ES21" s="6">
        <v>2</v>
      </c>
      <c r="ET21" s="6">
        <v>6</v>
      </c>
      <c r="EU21" s="6">
        <v>1</v>
      </c>
      <c r="EV21" s="6">
        <v>6</v>
      </c>
      <c r="EW21" s="6">
        <v>1</v>
      </c>
      <c r="EX21" s="6">
        <v>1</v>
      </c>
      <c r="EY21" s="6">
        <v>1</v>
      </c>
      <c r="EZ21" s="6">
        <v>4</v>
      </c>
      <c r="FA21" s="6">
        <v>5</v>
      </c>
      <c r="FB21" s="6">
        <v>3</v>
      </c>
      <c r="FC21" s="6">
        <v>1</v>
      </c>
      <c r="FD21" s="6">
        <v>1</v>
      </c>
      <c r="FE21" s="6">
        <v>6</v>
      </c>
      <c r="FF21" s="6">
        <v>5</v>
      </c>
      <c r="FG21" s="6">
        <v>4</v>
      </c>
      <c r="FH21" s="6">
        <v>1</v>
      </c>
      <c r="FI21" s="6">
        <v>1</v>
      </c>
      <c r="FJ21" s="6">
        <v>1</v>
      </c>
      <c r="FK21" s="6">
        <v>4</v>
      </c>
      <c r="FL21" s="6">
        <v>6</v>
      </c>
      <c r="FM21" s="6">
        <v>3</v>
      </c>
      <c r="FN21" s="6">
        <v>1</v>
      </c>
      <c r="FO21" s="6">
        <v>1</v>
      </c>
      <c r="FP21" s="6">
        <v>5</v>
      </c>
      <c r="FQ21" s="6">
        <v>5</v>
      </c>
      <c r="FR21" s="6">
        <v>4</v>
      </c>
      <c r="FS21" s="6">
        <v>5</v>
      </c>
      <c r="FT21" s="19">
        <v>6</v>
      </c>
      <c r="FU21" s="19">
        <v>5</v>
      </c>
    </row>
    <row r="22" spans="1:177" s="1" customFormat="1" x14ac:dyDescent="0.35">
      <c r="A22" s="4" t="s">
        <v>43</v>
      </c>
      <c r="B22" s="21">
        <v>1</v>
      </c>
      <c r="C22" s="21">
        <v>2</v>
      </c>
      <c r="D22" s="14">
        <v>164</v>
      </c>
      <c r="E22" s="14">
        <v>89.1</v>
      </c>
      <c r="F22" s="14">
        <v>33.1</v>
      </c>
      <c r="G22" s="14">
        <v>1</v>
      </c>
      <c r="H22" s="14">
        <v>33.700000000000003</v>
      </c>
      <c r="I22" s="14">
        <v>8</v>
      </c>
      <c r="J22" s="14">
        <v>55.4</v>
      </c>
      <c r="K22" s="14">
        <v>39.6</v>
      </c>
      <c r="L22" s="14">
        <v>52.6</v>
      </c>
      <c r="M22" s="11">
        <v>2230.6</v>
      </c>
      <c r="N22" s="11">
        <v>121.1</v>
      </c>
      <c r="O22" s="11">
        <v>72.7</v>
      </c>
      <c r="P22" s="11">
        <v>295.39999999999998</v>
      </c>
      <c r="Q22" s="11">
        <v>253.3</v>
      </c>
      <c r="R22" s="11">
        <v>42.1</v>
      </c>
      <c r="S22" s="11">
        <v>25.3</v>
      </c>
      <c r="T22" s="11">
        <v>86.9</v>
      </c>
      <c r="U22" s="11">
        <v>107.5</v>
      </c>
      <c r="V22" s="11">
        <v>13.3</v>
      </c>
      <c r="W22" s="11">
        <v>0</v>
      </c>
      <c r="X22" s="11">
        <v>12.7</v>
      </c>
      <c r="Y22" s="11">
        <v>9.4</v>
      </c>
      <c r="Z22" s="11">
        <v>0</v>
      </c>
      <c r="AA22" s="11">
        <v>72</v>
      </c>
      <c r="AB22" s="11">
        <v>133.69999999999999</v>
      </c>
      <c r="AC22" s="11">
        <v>0.4</v>
      </c>
      <c r="AD22" s="11">
        <v>0.2</v>
      </c>
      <c r="AE22" s="11">
        <v>0.2</v>
      </c>
      <c r="AF22" s="11">
        <v>0.4</v>
      </c>
      <c r="AG22" s="11">
        <v>0.6</v>
      </c>
      <c r="AH22" s="11">
        <v>1.8</v>
      </c>
      <c r="AI22" s="11">
        <v>0.2</v>
      </c>
      <c r="AJ22" s="11">
        <v>12.7</v>
      </c>
      <c r="AK22" s="11">
        <v>0.1</v>
      </c>
      <c r="AL22" s="11">
        <v>4.0999999999999996</v>
      </c>
      <c r="AM22" s="11">
        <v>0.1</v>
      </c>
      <c r="AN22" s="11">
        <v>27.3</v>
      </c>
      <c r="AO22" s="11">
        <v>0.2</v>
      </c>
      <c r="AP22" s="11">
        <v>0.1</v>
      </c>
      <c r="AQ22" s="11">
        <v>1.2</v>
      </c>
      <c r="AR22" s="11">
        <v>0.1</v>
      </c>
      <c r="AS22" s="11">
        <v>24</v>
      </c>
      <c r="AT22" s="11">
        <v>0.2</v>
      </c>
      <c r="AU22" s="11">
        <v>0.1</v>
      </c>
      <c r="AV22" s="11">
        <v>28.9</v>
      </c>
      <c r="AW22" s="11">
        <v>7.4</v>
      </c>
      <c r="AX22" s="11">
        <v>1.1000000000000001</v>
      </c>
      <c r="AY22" s="11">
        <v>0</v>
      </c>
      <c r="AZ22" s="11">
        <v>0.2</v>
      </c>
      <c r="BA22" s="11">
        <v>0</v>
      </c>
      <c r="BB22" s="11">
        <v>0</v>
      </c>
      <c r="BC22" s="11">
        <v>0.2</v>
      </c>
      <c r="BD22" s="11">
        <v>1.4</v>
      </c>
      <c r="BE22" s="11">
        <v>7.6</v>
      </c>
      <c r="BF22" s="11">
        <v>9.1999999999999993</v>
      </c>
      <c r="BG22" s="11">
        <v>830.4</v>
      </c>
      <c r="BH22" s="11">
        <v>0</v>
      </c>
      <c r="BI22" s="11">
        <v>2452.9</v>
      </c>
      <c r="BJ22" s="11">
        <v>6.3</v>
      </c>
      <c r="BK22" s="11">
        <v>4908.5</v>
      </c>
      <c r="BL22" s="11">
        <v>580.4</v>
      </c>
      <c r="BM22" s="11">
        <v>2038.3</v>
      </c>
      <c r="BN22" s="11">
        <v>519.29999999999995</v>
      </c>
      <c r="BO22" s="11">
        <v>20.399999999999999</v>
      </c>
      <c r="BP22" s="11">
        <v>15.8</v>
      </c>
      <c r="BQ22" s="11">
        <v>2.4</v>
      </c>
      <c r="BR22" s="11">
        <v>6.1</v>
      </c>
      <c r="BS22" s="11">
        <v>6.1</v>
      </c>
      <c r="BT22" s="11">
        <v>39.5</v>
      </c>
      <c r="BU22" s="11">
        <v>7055.5</v>
      </c>
      <c r="BV22" s="11">
        <v>5199.6000000000004</v>
      </c>
      <c r="BW22" s="11">
        <v>10635.4</v>
      </c>
      <c r="BX22" s="11">
        <v>3.6</v>
      </c>
      <c r="BY22" s="11">
        <v>11.1</v>
      </c>
      <c r="BZ22" s="11">
        <v>5.8</v>
      </c>
      <c r="CA22" s="11">
        <v>2</v>
      </c>
      <c r="CB22" s="11">
        <v>4.0999999999999996</v>
      </c>
      <c r="CC22" s="11">
        <v>38.299999999999997</v>
      </c>
      <c r="CD22" s="11">
        <v>3.6</v>
      </c>
      <c r="CE22" s="11">
        <v>808.5</v>
      </c>
      <c r="CF22" s="11">
        <v>21.8</v>
      </c>
      <c r="CG22" s="11">
        <v>224.7</v>
      </c>
      <c r="CH22" s="11">
        <v>6049.9</v>
      </c>
      <c r="CI22" s="11">
        <v>9232</v>
      </c>
      <c r="CJ22" s="11">
        <v>8625.6</v>
      </c>
      <c r="CK22" s="11">
        <v>3009.4</v>
      </c>
      <c r="CL22" s="11">
        <v>1848.3</v>
      </c>
      <c r="CM22" s="11">
        <v>4868.7</v>
      </c>
      <c r="CN22" s="11">
        <v>4144</v>
      </c>
      <c r="CO22" s="11">
        <v>5242.5</v>
      </c>
      <c r="CP22" s="11">
        <v>1666.5</v>
      </c>
      <c r="CQ22" s="11">
        <v>7037.6</v>
      </c>
      <c r="CR22" s="11">
        <v>6351.2</v>
      </c>
      <c r="CS22" s="11">
        <v>3750.5</v>
      </c>
      <c r="CT22" s="11">
        <v>6658.9</v>
      </c>
      <c r="CU22" s="11">
        <v>11608.7</v>
      </c>
      <c r="CV22" s="11">
        <v>21061.3</v>
      </c>
      <c r="CW22" s="11">
        <v>5834.9</v>
      </c>
      <c r="CX22" s="11">
        <v>6738.3</v>
      </c>
      <c r="CY22" s="11">
        <v>5921.1</v>
      </c>
      <c r="CZ22" s="11">
        <v>0</v>
      </c>
      <c r="DA22" s="11">
        <v>1310.8</v>
      </c>
      <c r="DB22" s="11">
        <v>17.899999999999999</v>
      </c>
      <c r="DC22" s="11">
        <v>131.6</v>
      </c>
      <c r="DD22" s="11">
        <v>11.4</v>
      </c>
      <c r="DE22" s="11">
        <v>25.3</v>
      </c>
      <c r="DF22" s="11">
        <v>10.6</v>
      </c>
      <c r="DG22" s="11">
        <v>192.8</v>
      </c>
      <c r="DH22" s="11">
        <v>17.2</v>
      </c>
      <c r="DI22" s="11">
        <v>0</v>
      </c>
      <c r="DJ22" s="11">
        <v>21.7</v>
      </c>
      <c r="DK22" s="11">
        <v>29.2</v>
      </c>
      <c r="DL22" s="11">
        <v>49.1</v>
      </c>
      <c r="DM22" s="6">
        <v>1</v>
      </c>
      <c r="DN22" s="6">
        <v>2</v>
      </c>
      <c r="DO22" s="6">
        <v>2</v>
      </c>
      <c r="DP22" s="6">
        <v>2</v>
      </c>
      <c r="DQ22" s="6">
        <v>1</v>
      </c>
      <c r="DR22" s="6">
        <v>1</v>
      </c>
      <c r="DS22" s="6">
        <v>1</v>
      </c>
      <c r="DT22" s="9">
        <v>1</v>
      </c>
      <c r="DU22" s="6">
        <v>2</v>
      </c>
      <c r="DV22" s="6">
        <v>2</v>
      </c>
      <c r="DW22" s="6">
        <v>1</v>
      </c>
      <c r="DX22" s="7">
        <v>3</v>
      </c>
      <c r="DY22" s="6">
        <v>1</v>
      </c>
      <c r="DZ22" s="6">
        <v>1</v>
      </c>
      <c r="EA22" s="6">
        <v>2</v>
      </c>
      <c r="EB22" s="6">
        <v>1</v>
      </c>
      <c r="EC22" s="6">
        <v>1</v>
      </c>
      <c r="ED22" s="6">
        <v>2</v>
      </c>
      <c r="EE22" s="6">
        <v>1</v>
      </c>
      <c r="EF22" s="6">
        <v>2</v>
      </c>
      <c r="EG22" s="6">
        <v>1</v>
      </c>
      <c r="EH22" s="6">
        <v>2</v>
      </c>
      <c r="EI22" s="6">
        <v>1</v>
      </c>
      <c r="EJ22" s="6">
        <v>2</v>
      </c>
      <c r="EK22" s="6">
        <v>1</v>
      </c>
      <c r="EL22" s="6">
        <v>2</v>
      </c>
      <c r="EM22" s="6">
        <v>2</v>
      </c>
      <c r="EN22" s="6">
        <v>1</v>
      </c>
      <c r="EO22" s="6">
        <v>1</v>
      </c>
      <c r="EP22" s="6">
        <v>2</v>
      </c>
      <c r="EQ22" s="6">
        <v>1</v>
      </c>
      <c r="ER22" s="6">
        <v>2</v>
      </c>
      <c r="ES22" s="6">
        <v>2</v>
      </c>
      <c r="ET22" s="6">
        <v>1</v>
      </c>
      <c r="EU22" s="6">
        <v>3</v>
      </c>
      <c r="EV22" s="6">
        <v>3</v>
      </c>
      <c r="EW22" s="6">
        <v>5</v>
      </c>
      <c r="EX22" s="6">
        <v>5</v>
      </c>
      <c r="EY22" s="6">
        <v>5</v>
      </c>
      <c r="EZ22" s="6">
        <v>6</v>
      </c>
      <c r="FA22" s="6">
        <v>4</v>
      </c>
      <c r="FB22" s="6">
        <v>6</v>
      </c>
      <c r="FC22" s="6">
        <v>2</v>
      </c>
      <c r="FD22" s="6">
        <v>3</v>
      </c>
      <c r="FE22" s="6">
        <v>3</v>
      </c>
      <c r="FF22" s="6">
        <v>5</v>
      </c>
      <c r="FG22" s="6">
        <v>2</v>
      </c>
      <c r="FH22" s="6">
        <v>3</v>
      </c>
      <c r="FI22" s="6">
        <v>4</v>
      </c>
      <c r="FJ22" s="6">
        <v>4</v>
      </c>
      <c r="FK22" s="6">
        <v>4</v>
      </c>
      <c r="FL22" s="6">
        <v>3</v>
      </c>
      <c r="FM22" s="6">
        <v>2</v>
      </c>
      <c r="FN22" s="6">
        <v>2</v>
      </c>
      <c r="FO22" s="6">
        <v>2</v>
      </c>
      <c r="FP22" s="6">
        <v>2</v>
      </c>
      <c r="FQ22" s="8">
        <v>6</v>
      </c>
      <c r="FR22" s="6">
        <v>5</v>
      </c>
      <c r="FS22" s="6">
        <v>6</v>
      </c>
      <c r="FT22" s="19">
        <v>6</v>
      </c>
      <c r="FU22" s="19">
        <v>5</v>
      </c>
    </row>
    <row r="23" spans="1:177" s="1" customFormat="1" x14ac:dyDescent="0.35">
      <c r="A23" s="4" t="s">
        <v>44</v>
      </c>
      <c r="B23" s="21">
        <v>2</v>
      </c>
      <c r="C23" s="21">
        <v>2</v>
      </c>
      <c r="D23" s="14">
        <v>184</v>
      </c>
      <c r="E23" s="14">
        <v>113.8</v>
      </c>
      <c r="F23" s="14">
        <v>33.6</v>
      </c>
      <c r="G23" s="14">
        <v>1</v>
      </c>
      <c r="H23" s="14">
        <v>35.1</v>
      </c>
      <c r="I23" s="14">
        <v>13</v>
      </c>
      <c r="J23" s="14">
        <v>78.7</v>
      </c>
      <c r="K23" s="14">
        <v>56.1</v>
      </c>
      <c r="L23" s="14">
        <v>74.8</v>
      </c>
      <c r="M23" s="11">
        <v>2783.7</v>
      </c>
      <c r="N23" s="11">
        <v>119</v>
      </c>
      <c r="O23" s="11">
        <v>127.4</v>
      </c>
      <c r="P23" s="11">
        <v>296.8</v>
      </c>
      <c r="Q23" s="11">
        <v>254.1</v>
      </c>
      <c r="R23" s="11">
        <v>42.7</v>
      </c>
      <c r="S23" s="11">
        <v>51</v>
      </c>
      <c r="T23" s="11">
        <v>60.4</v>
      </c>
      <c r="U23" s="11">
        <v>67.3</v>
      </c>
      <c r="V23" s="11">
        <v>17.100000000000001</v>
      </c>
      <c r="W23" s="11">
        <v>0</v>
      </c>
      <c r="X23" s="11">
        <v>13.9</v>
      </c>
      <c r="Y23" s="11">
        <v>0.1</v>
      </c>
      <c r="Z23" s="11">
        <v>0</v>
      </c>
      <c r="AA23" s="11">
        <v>36.200000000000003</v>
      </c>
      <c r="AB23" s="11">
        <v>158.19999999999999</v>
      </c>
      <c r="AC23" s="11">
        <v>0.2</v>
      </c>
      <c r="AD23" s="11">
        <v>0.2</v>
      </c>
      <c r="AE23" s="11">
        <v>0.1</v>
      </c>
      <c r="AF23" s="11">
        <v>0.2</v>
      </c>
      <c r="AG23" s="11">
        <v>0.3</v>
      </c>
      <c r="AH23" s="11">
        <v>2.2000000000000002</v>
      </c>
      <c r="AI23" s="11">
        <v>0.3</v>
      </c>
      <c r="AJ23" s="11">
        <v>17.2</v>
      </c>
      <c r="AK23" s="11">
        <v>0.2</v>
      </c>
      <c r="AL23" s="11">
        <v>6.9</v>
      </c>
      <c r="AM23" s="11">
        <v>0.3</v>
      </c>
      <c r="AN23" s="11">
        <v>32.700000000000003</v>
      </c>
      <c r="AO23" s="11">
        <v>0.3</v>
      </c>
      <c r="AP23" s="11">
        <v>0.1</v>
      </c>
      <c r="AQ23" s="11">
        <v>3</v>
      </c>
      <c r="AR23" s="11">
        <v>0.3</v>
      </c>
      <c r="AS23" s="11">
        <v>50.9</v>
      </c>
      <c r="AT23" s="11">
        <v>1.6</v>
      </c>
      <c r="AU23" s="11">
        <v>2</v>
      </c>
      <c r="AV23" s="11">
        <v>60.2</v>
      </c>
      <c r="AW23" s="11">
        <v>15.5</v>
      </c>
      <c r="AX23" s="11">
        <v>4.9000000000000004</v>
      </c>
      <c r="AY23" s="11">
        <v>0.1</v>
      </c>
      <c r="AZ23" s="11">
        <v>0.2</v>
      </c>
      <c r="BA23" s="11">
        <v>0.5</v>
      </c>
      <c r="BB23" s="11">
        <v>0.1</v>
      </c>
      <c r="BC23" s="11">
        <v>0.4</v>
      </c>
      <c r="BD23" s="11">
        <v>6</v>
      </c>
      <c r="BE23" s="11">
        <v>15.7</v>
      </c>
      <c r="BF23" s="11">
        <v>22</v>
      </c>
      <c r="BG23" s="11">
        <v>277</v>
      </c>
      <c r="BH23" s="11">
        <v>0.1</v>
      </c>
      <c r="BI23" s="11">
        <v>4809.8999999999996</v>
      </c>
      <c r="BJ23" s="11">
        <v>12.4</v>
      </c>
      <c r="BK23" s="11">
        <v>4412.6000000000004</v>
      </c>
      <c r="BL23" s="11">
        <v>700.6</v>
      </c>
      <c r="BM23" s="11">
        <v>1917.2</v>
      </c>
      <c r="BN23" s="11">
        <v>488.9</v>
      </c>
      <c r="BO23" s="11">
        <v>20</v>
      </c>
      <c r="BP23" s="11">
        <v>16.5</v>
      </c>
      <c r="BQ23" s="11">
        <v>2</v>
      </c>
      <c r="BR23" s="11">
        <v>6.5</v>
      </c>
      <c r="BS23" s="11">
        <v>1.7</v>
      </c>
      <c r="BT23" s="11">
        <v>21.9</v>
      </c>
      <c r="BU23" s="11">
        <v>2129.6999999999998</v>
      </c>
      <c r="BV23" s="11">
        <v>139.6</v>
      </c>
      <c r="BW23" s="11">
        <v>6955.3</v>
      </c>
      <c r="BX23" s="11">
        <v>14.9</v>
      </c>
      <c r="BY23" s="11">
        <v>20.9</v>
      </c>
      <c r="BZ23" s="11">
        <v>3.7</v>
      </c>
      <c r="CA23" s="11">
        <v>2.4</v>
      </c>
      <c r="CB23" s="11">
        <v>1.8</v>
      </c>
      <c r="CC23" s="11">
        <v>33.6</v>
      </c>
      <c r="CD23" s="11">
        <v>3.8</v>
      </c>
      <c r="CE23" s="11">
        <v>507.8</v>
      </c>
      <c r="CF23" s="11">
        <v>10.199999999999999</v>
      </c>
      <c r="CG23" s="11">
        <v>356.2</v>
      </c>
      <c r="CH23" s="11">
        <v>5417.7</v>
      </c>
      <c r="CI23" s="11">
        <v>8438.5</v>
      </c>
      <c r="CJ23" s="11">
        <v>7546.4</v>
      </c>
      <c r="CK23" s="11">
        <v>2517.1999999999998</v>
      </c>
      <c r="CL23" s="11">
        <v>1683.4</v>
      </c>
      <c r="CM23" s="11">
        <v>5026.1000000000004</v>
      </c>
      <c r="CN23" s="11">
        <v>3839.2</v>
      </c>
      <c r="CO23" s="11">
        <v>4616.8</v>
      </c>
      <c r="CP23" s="11">
        <v>1384.7</v>
      </c>
      <c r="CQ23" s="11">
        <v>6106.5</v>
      </c>
      <c r="CR23" s="11">
        <v>6143</v>
      </c>
      <c r="CS23" s="11">
        <v>3182.8</v>
      </c>
      <c r="CT23" s="11">
        <v>5625.2</v>
      </c>
      <c r="CU23" s="11">
        <v>10573.7</v>
      </c>
      <c r="CV23" s="11">
        <v>21288.6</v>
      </c>
      <c r="CW23" s="11">
        <v>5416</v>
      </c>
      <c r="CX23" s="11">
        <v>7037.5</v>
      </c>
      <c r="CY23" s="11">
        <v>5518.8</v>
      </c>
      <c r="CZ23" s="11">
        <v>16.7</v>
      </c>
      <c r="DA23" s="11">
        <v>1331.1</v>
      </c>
      <c r="DB23" s="11">
        <v>18.2</v>
      </c>
      <c r="DC23" s="11">
        <v>132.4</v>
      </c>
      <c r="DD23" s="11">
        <v>16.2</v>
      </c>
      <c r="DE23" s="11">
        <v>25.4</v>
      </c>
      <c r="DF23" s="11">
        <v>14.8</v>
      </c>
      <c r="DG23" s="11">
        <v>120.1</v>
      </c>
      <c r="DH23" s="11">
        <v>19.600000000000001</v>
      </c>
      <c r="DI23" s="11">
        <v>4.0999999999999996</v>
      </c>
      <c r="DJ23" s="11">
        <v>16.8</v>
      </c>
      <c r="DK23" s="11">
        <v>40.4</v>
      </c>
      <c r="DL23" s="11">
        <v>38.799999999999997</v>
      </c>
      <c r="DM23" s="6">
        <v>2</v>
      </c>
      <c r="DN23" s="6">
        <v>0</v>
      </c>
      <c r="DO23" s="6">
        <v>2</v>
      </c>
      <c r="DP23" s="6">
        <v>2</v>
      </c>
      <c r="DQ23" s="6">
        <v>2</v>
      </c>
      <c r="DR23" s="6">
        <v>2</v>
      </c>
      <c r="DS23" s="6">
        <v>2</v>
      </c>
      <c r="DT23" s="7">
        <v>3</v>
      </c>
      <c r="DU23" s="6">
        <v>1</v>
      </c>
      <c r="DV23" s="6">
        <v>1</v>
      </c>
      <c r="DW23" s="6">
        <v>1</v>
      </c>
      <c r="DX23" s="7">
        <v>2</v>
      </c>
      <c r="DY23" s="6">
        <v>1</v>
      </c>
      <c r="DZ23" s="6">
        <v>1</v>
      </c>
      <c r="EA23" s="6">
        <v>1</v>
      </c>
      <c r="EB23" s="6">
        <v>2</v>
      </c>
      <c r="EC23" s="6">
        <v>2</v>
      </c>
      <c r="ED23" s="6">
        <v>1</v>
      </c>
      <c r="EE23" s="6">
        <v>1</v>
      </c>
      <c r="EF23" s="6">
        <v>2</v>
      </c>
      <c r="EG23" s="6">
        <v>1</v>
      </c>
      <c r="EH23" s="6">
        <v>2</v>
      </c>
      <c r="EI23" s="6">
        <v>1</v>
      </c>
      <c r="EJ23" s="6">
        <v>2</v>
      </c>
      <c r="EK23" s="6">
        <v>2</v>
      </c>
      <c r="EL23" s="6">
        <v>1</v>
      </c>
      <c r="EM23" s="6">
        <v>2</v>
      </c>
      <c r="EN23" s="6">
        <v>2</v>
      </c>
      <c r="EO23" s="6">
        <v>1</v>
      </c>
      <c r="EP23" s="6">
        <v>1</v>
      </c>
      <c r="EQ23" s="6">
        <v>2</v>
      </c>
      <c r="ER23" s="6">
        <v>2</v>
      </c>
      <c r="ES23" s="6">
        <v>2</v>
      </c>
      <c r="ET23" s="6">
        <v>5</v>
      </c>
      <c r="EU23" s="6">
        <v>5</v>
      </c>
      <c r="EV23" s="6">
        <v>1</v>
      </c>
      <c r="EW23" s="6">
        <v>6</v>
      </c>
      <c r="EX23" s="6">
        <v>5</v>
      </c>
      <c r="EY23" s="6">
        <v>5</v>
      </c>
      <c r="EZ23" s="6">
        <v>6</v>
      </c>
      <c r="FA23" s="6">
        <v>5</v>
      </c>
      <c r="FB23" s="6">
        <v>5</v>
      </c>
      <c r="FC23" s="6">
        <v>3</v>
      </c>
      <c r="FD23" s="6">
        <v>4</v>
      </c>
      <c r="FE23" s="6">
        <v>5</v>
      </c>
      <c r="FF23" s="6">
        <v>4</v>
      </c>
      <c r="FG23" s="6">
        <v>3</v>
      </c>
      <c r="FH23" s="6">
        <v>5</v>
      </c>
      <c r="FI23" s="6">
        <v>5</v>
      </c>
      <c r="FJ23" s="6">
        <v>5</v>
      </c>
      <c r="FK23" s="6">
        <v>5</v>
      </c>
      <c r="FL23" s="6">
        <v>3</v>
      </c>
      <c r="FM23" s="6">
        <v>4</v>
      </c>
      <c r="FN23" s="6">
        <v>3</v>
      </c>
      <c r="FO23" s="6">
        <v>3</v>
      </c>
      <c r="FP23" s="6">
        <v>5</v>
      </c>
      <c r="FQ23" s="6">
        <v>5</v>
      </c>
      <c r="FR23" s="6">
        <v>1</v>
      </c>
      <c r="FS23" s="6">
        <v>5</v>
      </c>
      <c r="FT23" s="19">
        <v>3</v>
      </c>
      <c r="FU23" s="19">
        <v>5</v>
      </c>
    </row>
    <row r="24" spans="1:177" s="1" customFormat="1" x14ac:dyDescent="0.35">
      <c r="A24" s="4" t="s">
        <v>46</v>
      </c>
      <c r="B24" s="21">
        <v>1</v>
      </c>
      <c r="C24" s="21">
        <v>4</v>
      </c>
      <c r="D24" s="14">
        <v>162</v>
      </c>
      <c r="E24" s="14">
        <v>78.900000000000006</v>
      </c>
      <c r="F24" s="14">
        <v>30.1</v>
      </c>
      <c r="G24" s="14">
        <v>1</v>
      </c>
      <c r="H24" s="14">
        <v>33.6</v>
      </c>
      <c r="I24" s="14">
        <v>11</v>
      </c>
      <c r="J24" s="14">
        <v>45.3</v>
      </c>
      <c r="K24" s="14">
        <v>32</v>
      </c>
      <c r="L24" s="14">
        <v>43</v>
      </c>
      <c r="M24" s="11">
        <v>2730.5</v>
      </c>
      <c r="N24" s="11">
        <v>106.8</v>
      </c>
      <c r="O24" s="11">
        <v>103.7</v>
      </c>
      <c r="P24" s="11">
        <v>359.4</v>
      </c>
      <c r="Q24" s="11">
        <v>327.3</v>
      </c>
      <c r="R24" s="11">
        <v>32.1</v>
      </c>
      <c r="S24" s="11">
        <v>33.1</v>
      </c>
      <c r="T24" s="11">
        <v>71.900000000000006</v>
      </c>
      <c r="U24" s="11">
        <v>144.19999999999999</v>
      </c>
      <c r="V24" s="11">
        <v>8.1</v>
      </c>
      <c r="W24" s="11">
        <v>0</v>
      </c>
      <c r="X24" s="11">
        <v>7.4</v>
      </c>
      <c r="Y24" s="11">
        <v>19.399999999999999</v>
      </c>
      <c r="Z24" s="11">
        <v>0</v>
      </c>
      <c r="AA24" s="11">
        <v>106.4</v>
      </c>
      <c r="AB24" s="11">
        <v>152.30000000000001</v>
      </c>
      <c r="AC24" s="11">
        <v>2.2999999999999998</v>
      </c>
      <c r="AD24" s="11">
        <v>0.3</v>
      </c>
      <c r="AE24" s="11">
        <v>0.2</v>
      </c>
      <c r="AF24" s="11">
        <v>0.4</v>
      </c>
      <c r="AG24" s="11">
        <v>0.8</v>
      </c>
      <c r="AH24" s="11">
        <v>1.9</v>
      </c>
      <c r="AI24" s="11">
        <v>0.2</v>
      </c>
      <c r="AJ24" s="11">
        <v>15.8</v>
      </c>
      <c r="AK24" s="11">
        <v>0.2</v>
      </c>
      <c r="AL24" s="11">
        <v>9.3000000000000007</v>
      </c>
      <c r="AM24" s="11">
        <v>0.1</v>
      </c>
      <c r="AN24" s="11">
        <v>38.6</v>
      </c>
      <c r="AO24" s="11">
        <v>0.2</v>
      </c>
      <c r="AP24" s="11">
        <v>0.1</v>
      </c>
      <c r="AQ24" s="11">
        <v>1.4</v>
      </c>
      <c r="AR24" s="11">
        <v>0.1</v>
      </c>
      <c r="AS24" s="11">
        <v>34</v>
      </c>
      <c r="AT24" s="11">
        <v>0.3</v>
      </c>
      <c r="AU24" s="11">
        <v>0.2</v>
      </c>
      <c r="AV24" s="11">
        <v>43.8</v>
      </c>
      <c r="AW24" s="11">
        <v>9.1</v>
      </c>
      <c r="AX24" s="11">
        <v>2.2000000000000002</v>
      </c>
      <c r="AY24" s="11">
        <v>0</v>
      </c>
      <c r="AZ24" s="11">
        <v>0.2</v>
      </c>
      <c r="BA24" s="11">
        <v>0</v>
      </c>
      <c r="BB24" s="11">
        <v>0</v>
      </c>
      <c r="BC24" s="11">
        <v>0.1</v>
      </c>
      <c r="BD24" s="11">
        <v>2.2999999999999998</v>
      </c>
      <c r="BE24" s="11">
        <v>9.3000000000000007</v>
      </c>
      <c r="BF24" s="11">
        <v>13.8</v>
      </c>
      <c r="BG24" s="11">
        <v>549.29999999999995</v>
      </c>
      <c r="BH24" s="11">
        <v>0</v>
      </c>
      <c r="BI24" s="11">
        <v>2499.3000000000002</v>
      </c>
      <c r="BJ24" s="11">
        <v>6.4</v>
      </c>
      <c r="BK24" s="11">
        <v>4468.3</v>
      </c>
      <c r="BL24" s="11">
        <v>940.1</v>
      </c>
      <c r="BM24" s="11">
        <v>1698.6</v>
      </c>
      <c r="BN24" s="11">
        <v>360.1</v>
      </c>
      <c r="BO24" s="11">
        <v>15</v>
      </c>
      <c r="BP24" s="11">
        <v>13.6</v>
      </c>
      <c r="BQ24" s="11">
        <v>1.5</v>
      </c>
      <c r="BR24" s="11">
        <v>3.5</v>
      </c>
      <c r="BS24" s="11">
        <v>9.5</v>
      </c>
      <c r="BT24" s="11">
        <v>34.299999999999997</v>
      </c>
      <c r="BU24" s="11">
        <v>4080.4</v>
      </c>
      <c r="BV24" s="11">
        <v>505.2</v>
      </c>
      <c r="BW24" s="11">
        <v>16266.7</v>
      </c>
      <c r="BX24" s="11">
        <v>3.8</v>
      </c>
      <c r="BY24" s="11">
        <v>15.5</v>
      </c>
      <c r="BZ24" s="11">
        <v>40.9</v>
      </c>
      <c r="CA24" s="11">
        <v>2.1</v>
      </c>
      <c r="CB24" s="11">
        <v>2.6</v>
      </c>
      <c r="CC24" s="11">
        <v>20.7</v>
      </c>
      <c r="CD24" s="11">
        <v>2.7</v>
      </c>
      <c r="CE24" s="11">
        <v>509.2</v>
      </c>
      <c r="CF24" s="11">
        <v>4.9000000000000004</v>
      </c>
      <c r="CG24" s="11">
        <v>137.19999999999999</v>
      </c>
      <c r="CH24" s="11">
        <v>5187.3</v>
      </c>
      <c r="CI24" s="11">
        <v>8131.7</v>
      </c>
      <c r="CJ24" s="11">
        <v>7178.9</v>
      </c>
      <c r="CK24" s="11">
        <v>2611.6</v>
      </c>
      <c r="CL24" s="11">
        <v>1623.7</v>
      </c>
      <c r="CM24" s="11">
        <v>4661.2</v>
      </c>
      <c r="CN24" s="11">
        <v>3774.9</v>
      </c>
      <c r="CO24" s="11">
        <v>4532.3999999999996</v>
      </c>
      <c r="CP24" s="11">
        <v>1393.6</v>
      </c>
      <c r="CQ24" s="11">
        <v>6021.4</v>
      </c>
      <c r="CR24" s="11">
        <v>5865.1</v>
      </c>
      <c r="CS24" s="11">
        <v>2939.8</v>
      </c>
      <c r="CT24" s="11">
        <v>5185.3999999999996</v>
      </c>
      <c r="CU24" s="11">
        <v>9616.7000000000007</v>
      </c>
      <c r="CV24" s="11">
        <v>20546.3</v>
      </c>
      <c r="CW24" s="11">
        <v>4349.1000000000004</v>
      </c>
      <c r="CX24" s="11">
        <v>6674</v>
      </c>
      <c r="CY24" s="11">
        <v>5129.6000000000004</v>
      </c>
      <c r="CZ24" s="11">
        <v>0</v>
      </c>
      <c r="DA24" s="11">
        <v>1439.7</v>
      </c>
      <c r="DB24" s="11">
        <v>19.7</v>
      </c>
      <c r="DC24" s="11">
        <v>186.5</v>
      </c>
      <c r="DD24" s="11">
        <v>13.6</v>
      </c>
      <c r="DE24" s="11">
        <v>32.700000000000003</v>
      </c>
      <c r="DF24" s="11">
        <v>-0.3</v>
      </c>
      <c r="DG24" s="11">
        <v>171.2</v>
      </c>
      <c r="DH24" s="11">
        <v>14.8</v>
      </c>
      <c r="DI24" s="11">
        <v>0</v>
      </c>
      <c r="DJ24" s="11">
        <v>15.6</v>
      </c>
      <c r="DK24" s="11">
        <v>34.1</v>
      </c>
      <c r="DL24" s="11">
        <v>50.2</v>
      </c>
      <c r="DM24" s="6">
        <v>1</v>
      </c>
      <c r="DN24" s="6">
        <v>4</v>
      </c>
      <c r="DO24" s="6">
        <v>1</v>
      </c>
      <c r="DP24" s="6">
        <v>2</v>
      </c>
      <c r="DQ24" s="6">
        <v>2</v>
      </c>
      <c r="DR24" s="6">
        <v>1</v>
      </c>
      <c r="DS24" s="6">
        <v>2</v>
      </c>
      <c r="DT24" s="9">
        <v>2</v>
      </c>
      <c r="DU24" s="6">
        <v>1</v>
      </c>
      <c r="DV24" s="6">
        <v>2</v>
      </c>
      <c r="DW24" s="6">
        <v>1</v>
      </c>
      <c r="DX24" s="7">
        <v>3</v>
      </c>
      <c r="DY24" s="6">
        <v>1</v>
      </c>
      <c r="DZ24" s="6">
        <v>1</v>
      </c>
      <c r="EA24" s="6">
        <v>2</v>
      </c>
      <c r="EB24" s="6">
        <v>2</v>
      </c>
      <c r="EC24" s="6">
        <v>1</v>
      </c>
      <c r="ED24" s="6">
        <v>2</v>
      </c>
      <c r="EE24" s="6">
        <v>1</v>
      </c>
      <c r="EF24" s="6">
        <v>1</v>
      </c>
      <c r="EG24" s="6">
        <v>1</v>
      </c>
      <c r="EH24" s="6">
        <v>1</v>
      </c>
      <c r="EI24" s="6">
        <v>2</v>
      </c>
      <c r="EJ24" s="6">
        <v>2</v>
      </c>
      <c r="EK24" s="6">
        <v>1</v>
      </c>
      <c r="EL24" s="6">
        <v>2</v>
      </c>
      <c r="EM24" s="6">
        <v>2</v>
      </c>
      <c r="EN24" s="6">
        <v>2</v>
      </c>
      <c r="EO24" s="6">
        <v>1</v>
      </c>
      <c r="EP24" s="6">
        <v>2</v>
      </c>
      <c r="EQ24" s="6">
        <v>1</v>
      </c>
      <c r="ER24" s="6">
        <v>2</v>
      </c>
      <c r="ES24" s="6">
        <v>2</v>
      </c>
      <c r="ET24" s="6">
        <v>1</v>
      </c>
      <c r="EU24" s="6">
        <v>3</v>
      </c>
      <c r="EV24" s="6">
        <v>4</v>
      </c>
      <c r="EW24" s="6">
        <v>5</v>
      </c>
      <c r="EX24" s="6">
        <v>5</v>
      </c>
      <c r="EY24" s="6">
        <v>5</v>
      </c>
      <c r="EZ24" s="6">
        <v>5</v>
      </c>
      <c r="FA24" s="6">
        <v>4</v>
      </c>
      <c r="FB24" s="6">
        <v>5</v>
      </c>
      <c r="FC24" s="6">
        <v>3</v>
      </c>
      <c r="FD24" s="6">
        <v>5</v>
      </c>
      <c r="FE24" s="6">
        <v>2</v>
      </c>
      <c r="FF24" s="6">
        <v>4</v>
      </c>
      <c r="FG24" s="6">
        <v>3</v>
      </c>
      <c r="FH24" s="6">
        <v>1</v>
      </c>
      <c r="FI24" s="6">
        <v>3</v>
      </c>
      <c r="FJ24" s="6">
        <v>4</v>
      </c>
      <c r="FK24" s="6">
        <v>2</v>
      </c>
      <c r="FL24" s="6">
        <v>2</v>
      </c>
      <c r="FM24" s="6">
        <v>2</v>
      </c>
      <c r="FN24" s="6">
        <v>1</v>
      </c>
      <c r="FO24" s="6">
        <v>2</v>
      </c>
      <c r="FP24" s="6">
        <v>1</v>
      </c>
      <c r="FQ24" s="6">
        <v>2</v>
      </c>
      <c r="FR24" s="6">
        <v>5</v>
      </c>
      <c r="FS24" s="6">
        <v>5</v>
      </c>
      <c r="FT24" s="19">
        <v>5</v>
      </c>
      <c r="FU24" s="19">
        <v>6</v>
      </c>
    </row>
    <row r="25" spans="1:177" s="1" customFormat="1" x14ac:dyDescent="0.35">
      <c r="A25" s="4" t="s">
        <v>47</v>
      </c>
      <c r="B25" s="21">
        <v>1</v>
      </c>
      <c r="C25" s="21">
        <v>2</v>
      </c>
      <c r="D25" s="14">
        <v>175</v>
      </c>
      <c r="E25" s="14">
        <v>100.7</v>
      </c>
      <c r="F25" s="14">
        <v>32.9</v>
      </c>
      <c r="G25" s="14">
        <v>1</v>
      </c>
      <c r="H25" s="14">
        <v>35.700000000000003</v>
      </c>
      <c r="I25" s="14">
        <v>7</v>
      </c>
      <c r="J25" s="14">
        <v>65</v>
      </c>
      <c r="K25" s="14">
        <v>46.4</v>
      </c>
      <c r="L25" s="14">
        <v>61.7</v>
      </c>
      <c r="M25" s="11">
        <v>2455.8000000000002</v>
      </c>
      <c r="N25" s="11">
        <v>116.4</v>
      </c>
      <c r="O25" s="11">
        <v>115.5</v>
      </c>
      <c r="P25" s="11">
        <v>251.5</v>
      </c>
      <c r="Q25" s="11">
        <v>223.8</v>
      </c>
      <c r="R25" s="11">
        <v>27.7</v>
      </c>
      <c r="S25" s="11">
        <v>33</v>
      </c>
      <c r="T25" s="11">
        <v>80.2</v>
      </c>
      <c r="U25" s="11">
        <v>27.2</v>
      </c>
      <c r="V25" s="11">
        <v>2.2999999999999998</v>
      </c>
      <c r="W25" s="11">
        <v>0</v>
      </c>
      <c r="X25" s="11">
        <v>2.6</v>
      </c>
      <c r="Y25" s="11">
        <v>7.3</v>
      </c>
      <c r="Z25" s="11">
        <v>0</v>
      </c>
      <c r="AA25" s="11">
        <v>14.8</v>
      </c>
      <c r="AB25" s="11">
        <v>186.4</v>
      </c>
      <c r="AC25" s="11">
        <v>0.6</v>
      </c>
      <c r="AD25" s="11">
        <v>0.4</v>
      </c>
      <c r="AE25" s="11">
        <v>0.3</v>
      </c>
      <c r="AF25" s="11">
        <v>0.8</v>
      </c>
      <c r="AG25" s="11">
        <v>1.1000000000000001</v>
      </c>
      <c r="AH25" s="11">
        <v>4.7</v>
      </c>
      <c r="AI25" s="11">
        <v>0.6</v>
      </c>
      <c r="AJ25" s="11">
        <v>25.2</v>
      </c>
      <c r="AK25" s="11">
        <v>0.4</v>
      </c>
      <c r="AL25" s="11">
        <v>10</v>
      </c>
      <c r="AM25" s="11">
        <v>0.1</v>
      </c>
      <c r="AN25" s="11">
        <v>45.1</v>
      </c>
      <c r="AO25" s="11">
        <v>0.4</v>
      </c>
      <c r="AP25" s="11">
        <v>0.1</v>
      </c>
      <c r="AQ25" s="11">
        <v>3.1</v>
      </c>
      <c r="AR25" s="11">
        <v>0.2</v>
      </c>
      <c r="AS25" s="11">
        <v>42.1</v>
      </c>
      <c r="AT25" s="11">
        <v>0.5</v>
      </c>
      <c r="AU25" s="11">
        <v>0.1</v>
      </c>
      <c r="AV25" s="11">
        <v>46.6</v>
      </c>
      <c r="AW25" s="11">
        <v>12</v>
      </c>
      <c r="AX25" s="11">
        <v>1.9</v>
      </c>
      <c r="AY25" s="11">
        <v>0</v>
      </c>
      <c r="AZ25" s="11">
        <v>0.5</v>
      </c>
      <c r="BA25" s="11">
        <v>0.1</v>
      </c>
      <c r="BB25" s="11">
        <v>0.1</v>
      </c>
      <c r="BC25" s="11">
        <v>0.3</v>
      </c>
      <c r="BD25" s="11">
        <v>2.4</v>
      </c>
      <c r="BE25" s="11">
        <v>12.5</v>
      </c>
      <c r="BF25" s="11">
        <v>15.1</v>
      </c>
      <c r="BG25" s="11">
        <v>525.9</v>
      </c>
      <c r="BH25" s="11">
        <v>0.2</v>
      </c>
      <c r="BI25" s="11">
        <v>3924.7</v>
      </c>
      <c r="BJ25" s="11">
        <v>10.1</v>
      </c>
      <c r="BK25" s="11">
        <v>3721.8</v>
      </c>
      <c r="BL25" s="11">
        <v>688.6</v>
      </c>
      <c r="BM25" s="11">
        <v>1818.8</v>
      </c>
      <c r="BN25" s="11">
        <v>389.1</v>
      </c>
      <c r="BO25" s="11">
        <v>15.4</v>
      </c>
      <c r="BP25" s="11">
        <v>16.8</v>
      </c>
      <c r="BQ25" s="11">
        <v>1.4</v>
      </c>
      <c r="BR25" s="11">
        <v>4.9000000000000004</v>
      </c>
      <c r="BS25" s="11">
        <v>6</v>
      </c>
      <c r="BT25" s="11">
        <v>49.8</v>
      </c>
      <c r="BU25" s="11">
        <v>1646</v>
      </c>
      <c r="BV25" s="11">
        <v>302.89999999999998</v>
      </c>
      <c r="BW25" s="11">
        <v>4766.7</v>
      </c>
      <c r="BX25" s="11">
        <v>3.9</v>
      </c>
      <c r="BY25" s="11">
        <v>11.6</v>
      </c>
      <c r="BZ25" s="11">
        <v>17.5</v>
      </c>
      <c r="CA25" s="11">
        <v>2.2000000000000002</v>
      </c>
      <c r="CB25" s="11">
        <v>2.1</v>
      </c>
      <c r="CC25" s="11">
        <v>28.2</v>
      </c>
      <c r="CD25" s="11">
        <v>2.9</v>
      </c>
      <c r="CE25" s="11">
        <v>416.3</v>
      </c>
      <c r="CF25" s="11">
        <v>4</v>
      </c>
      <c r="CG25" s="11">
        <v>151</v>
      </c>
      <c r="CH25" s="11">
        <v>5634.1</v>
      </c>
      <c r="CI25" s="11">
        <v>8870.4</v>
      </c>
      <c r="CJ25" s="11">
        <v>7998.9</v>
      </c>
      <c r="CK25" s="11">
        <v>2883.8</v>
      </c>
      <c r="CL25" s="11">
        <v>1779.2</v>
      </c>
      <c r="CM25" s="11">
        <v>5138.3</v>
      </c>
      <c r="CN25" s="11">
        <v>4150.3</v>
      </c>
      <c r="CO25" s="11">
        <v>4921.7</v>
      </c>
      <c r="CP25" s="11">
        <v>1431.9</v>
      </c>
      <c r="CQ25" s="11">
        <v>6401.3</v>
      </c>
      <c r="CR25" s="11">
        <v>6661.6</v>
      </c>
      <c r="CS25" s="11">
        <v>3270.5</v>
      </c>
      <c r="CT25" s="11">
        <v>5790.7</v>
      </c>
      <c r="CU25" s="11">
        <v>9868.2999999999993</v>
      </c>
      <c r="CV25" s="11">
        <v>22288</v>
      </c>
      <c r="CW25" s="11">
        <v>5528.7</v>
      </c>
      <c r="CX25" s="11">
        <v>7569.6</v>
      </c>
      <c r="CY25" s="11">
        <v>5523.1</v>
      </c>
      <c r="CZ25" s="11">
        <v>0</v>
      </c>
      <c r="DA25" s="11">
        <v>1102.0999999999999</v>
      </c>
      <c r="DB25" s="11">
        <v>19.600000000000001</v>
      </c>
      <c r="DC25" s="11">
        <v>129.5</v>
      </c>
      <c r="DD25" s="11">
        <v>15.1</v>
      </c>
      <c r="DE25" s="11">
        <v>22.4</v>
      </c>
      <c r="DF25" s="11">
        <v>27.1</v>
      </c>
      <c r="DG25" s="11">
        <v>116.1</v>
      </c>
      <c r="DH25" s="11">
        <v>13.8</v>
      </c>
      <c r="DI25" s="11">
        <v>0</v>
      </c>
      <c r="DJ25" s="11">
        <v>19</v>
      </c>
      <c r="DK25" s="11">
        <v>42.3</v>
      </c>
      <c r="DL25" s="11">
        <v>38.700000000000003</v>
      </c>
      <c r="DM25" s="6">
        <v>1</v>
      </c>
      <c r="DN25" s="6">
        <v>2</v>
      </c>
      <c r="DO25" s="6">
        <v>1</v>
      </c>
      <c r="DP25" s="6">
        <v>2</v>
      </c>
      <c r="DQ25" s="6">
        <v>2</v>
      </c>
      <c r="DR25" s="6">
        <v>1</v>
      </c>
      <c r="DS25" s="6">
        <v>2</v>
      </c>
      <c r="DT25" s="9">
        <v>2</v>
      </c>
      <c r="DU25" s="6">
        <v>1</v>
      </c>
      <c r="DV25" s="6">
        <v>1</v>
      </c>
      <c r="DW25" s="6">
        <v>1</v>
      </c>
      <c r="DX25" s="7">
        <v>3</v>
      </c>
      <c r="DY25" s="6">
        <v>1</v>
      </c>
      <c r="DZ25" s="6">
        <v>1</v>
      </c>
      <c r="EA25" s="6">
        <v>2</v>
      </c>
      <c r="EB25" s="6">
        <v>1</v>
      </c>
      <c r="EC25" s="6">
        <v>2</v>
      </c>
      <c r="ED25" s="6">
        <v>2</v>
      </c>
      <c r="EE25" s="6">
        <v>1</v>
      </c>
      <c r="EF25" s="6">
        <v>1</v>
      </c>
      <c r="EG25" s="6">
        <v>1</v>
      </c>
      <c r="EH25" s="6">
        <v>1</v>
      </c>
      <c r="EI25" s="6">
        <v>2</v>
      </c>
      <c r="EJ25" s="6">
        <v>1</v>
      </c>
      <c r="EK25" s="6">
        <v>1</v>
      </c>
      <c r="EL25" s="6">
        <v>1</v>
      </c>
      <c r="EM25" s="6">
        <v>2</v>
      </c>
      <c r="EN25" s="6">
        <v>1</v>
      </c>
      <c r="EO25" s="6">
        <v>1</v>
      </c>
      <c r="EP25" s="6">
        <v>1</v>
      </c>
      <c r="EQ25" s="6">
        <v>1</v>
      </c>
      <c r="ER25" s="6">
        <v>2</v>
      </c>
      <c r="ES25" s="6">
        <v>2</v>
      </c>
      <c r="ET25" s="6">
        <v>3</v>
      </c>
      <c r="EU25" s="6">
        <v>1</v>
      </c>
      <c r="EV25" s="6">
        <v>4</v>
      </c>
      <c r="EW25" s="6">
        <v>4</v>
      </c>
      <c r="EX25" s="6">
        <v>4</v>
      </c>
      <c r="EY25" s="6">
        <v>5</v>
      </c>
      <c r="EZ25" s="6">
        <v>6</v>
      </c>
      <c r="FA25" s="6">
        <v>4</v>
      </c>
      <c r="FB25" s="6">
        <v>6</v>
      </c>
      <c r="FC25" s="6">
        <v>3</v>
      </c>
      <c r="FD25" s="6">
        <v>3</v>
      </c>
      <c r="FE25" s="6">
        <v>3</v>
      </c>
      <c r="FF25" s="6">
        <v>3</v>
      </c>
      <c r="FG25" s="6">
        <v>3</v>
      </c>
      <c r="FH25" s="6">
        <v>6</v>
      </c>
      <c r="FI25" s="6">
        <v>3</v>
      </c>
      <c r="FJ25" s="6">
        <v>3</v>
      </c>
      <c r="FK25" s="6">
        <v>2</v>
      </c>
      <c r="FL25" s="6">
        <v>3</v>
      </c>
      <c r="FM25" s="6">
        <v>3</v>
      </c>
      <c r="FN25" s="6">
        <v>3</v>
      </c>
      <c r="FO25" s="6">
        <v>2</v>
      </c>
      <c r="FP25" s="6">
        <v>1</v>
      </c>
      <c r="FQ25" s="6">
        <v>3</v>
      </c>
      <c r="FR25" s="6">
        <v>5</v>
      </c>
      <c r="FS25" s="6">
        <v>5</v>
      </c>
      <c r="FT25" s="19">
        <v>5</v>
      </c>
      <c r="FU25" s="19">
        <v>4</v>
      </c>
    </row>
    <row r="26" spans="1:177" s="1" customFormat="1" x14ac:dyDescent="0.35">
      <c r="A26" s="4" t="s">
        <v>50</v>
      </c>
      <c r="B26" s="21">
        <v>1</v>
      </c>
      <c r="C26" s="21">
        <v>2</v>
      </c>
      <c r="D26" s="14">
        <v>161</v>
      </c>
      <c r="E26" s="14">
        <v>83.4</v>
      </c>
      <c r="F26" s="14">
        <v>32.200000000000003</v>
      </c>
      <c r="G26" s="14">
        <v>1</v>
      </c>
      <c r="H26" s="14">
        <v>30.7</v>
      </c>
      <c r="I26" s="14">
        <v>8</v>
      </c>
      <c r="J26" s="14">
        <v>52.7</v>
      </c>
      <c r="K26" s="14">
        <v>37.700000000000003</v>
      </c>
      <c r="L26" s="14">
        <v>50</v>
      </c>
      <c r="M26" s="11">
        <v>2230</v>
      </c>
      <c r="N26" s="11">
        <v>82.6</v>
      </c>
      <c r="O26" s="11">
        <v>107.6</v>
      </c>
      <c r="P26" s="11">
        <v>238.4</v>
      </c>
      <c r="Q26" s="11">
        <v>216.6</v>
      </c>
      <c r="R26" s="11">
        <v>21.8</v>
      </c>
      <c r="S26" s="11">
        <v>22.7</v>
      </c>
      <c r="T26" s="11">
        <v>55.4</v>
      </c>
      <c r="U26" s="11">
        <v>110.2</v>
      </c>
      <c r="V26" s="11">
        <v>22.5</v>
      </c>
      <c r="W26" s="11">
        <v>0.1</v>
      </c>
      <c r="X26" s="11">
        <v>19.3</v>
      </c>
      <c r="Y26" s="11">
        <v>6.9</v>
      </c>
      <c r="Z26" s="11">
        <v>0</v>
      </c>
      <c r="AA26" s="11">
        <v>55.9</v>
      </c>
      <c r="AB26" s="11">
        <v>86.6</v>
      </c>
      <c r="AC26" s="11">
        <v>65.599999999999994</v>
      </c>
      <c r="AD26" s="11">
        <v>0.1</v>
      </c>
      <c r="AE26" s="11">
        <v>0.1</v>
      </c>
      <c r="AF26" s="11">
        <v>0.2</v>
      </c>
      <c r="AG26" s="11">
        <v>0.3</v>
      </c>
      <c r="AH26" s="11">
        <v>1.8</v>
      </c>
      <c r="AI26" s="11">
        <v>0.3</v>
      </c>
      <c r="AJ26" s="11">
        <v>14.6</v>
      </c>
      <c r="AK26" s="11">
        <v>0.2</v>
      </c>
      <c r="AL26" s="11">
        <v>6.4</v>
      </c>
      <c r="AM26" s="11">
        <v>0.1</v>
      </c>
      <c r="AN26" s="11">
        <v>33.4</v>
      </c>
      <c r="AO26" s="11">
        <v>0.2</v>
      </c>
      <c r="AP26" s="11">
        <v>0.1</v>
      </c>
      <c r="AQ26" s="11">
        <v>2.1</v>
      </c>
      <c r="AR26" s="11">
        <v>0.2</v>
      </c>
      <c r="AS26" s="11">
        <v>34.799999999999997</v>
      </c>
      <c r="AT26" s="11">
        <v>0.5</v>
      </c>
      <c r="AU26" s="11">
        <v>0.2</v>
      </c>
      <c r="AV26" s="11">
        <v>43.1</v>
      </c>
      <c r="AW26" s="11">
        <v>15.4</v>
      </c>
      <c r="AX26" s="11">
        <v>3.1</v>
      </c>
      <c r="AY26" s="11">
        <v>0</v>
      </c>
      <c r="AZ26" s="11">
        <v>0.2</v>
      </c>
      <c r="BA26" s="11">
        <v>0</v>
      </c>
      <c r="BB26" s="11">
        <v>0</v>
      </c>
      <c r="BC26" s="11">
        <v>0</v>
      </c>
      <c r="BD26" s="11">
        <v>3.1</v>
      </c>
      <c r="BE26" s="11">
        <v>15.7</v>
      </c>
      <c r="BF26" s="11">
        <v>19.8</v>
      </c>
      <c r="BG26" s="11">
        <v>344.3</v>
      </c>
      <c r="BH26" s="11">
        <v>0</v>
      </c>
      <c r="BI26" s="11">
        <v>1826.7</v>
      </c>
      <c r="BJ26" s="11">
        <v>4.7</v>
      </c>
      <c r="BK26" s="11">
        <v>3125.9</v>
      </c>
      <c r="BL26" s="11">
        <v>498.6</v>
      </c>
      <c r="BM26" s="11">
        <v>1251.3</v>
      </c>
      <c r="BN26" s="11">
        <v>293.39999999999998</v>
      </c>
      <c r="BO26" s="11">
        <v>11.7</v>
      </c>
      <c r="BP26" s="11">
        <v>11.4</v>
      </c>
      <c r="BQ26" s="11">
        <v>1.3</v>
      </c>
      <c r="BR26" s="11">
        <v>3.1</v>
      </c>
      <c r="BS26" s="11">
        <v>6.4</v>
      </c>
      <c r="BT26" s="11">
        <v>18.8</v>
      </c>
      <c r="BU26" s="11">
        <v>1524.4</v>
      </c>
      <c r="BV26" s="11">
        <v>143.5</v>
      </c>
      <c r="BW26" s="11">
        <v>6998.8</v>
      </c>
      <c r="BX26" s="11">
        <v>2.2000000000000002</v>
      </c>
      <c r="BY26" s="11">
        <v>17</v>
      </c>
      <c r="BZ26" s="11">
        <v>5.6</v>
      </c>
      <c r="CA26" s="11">
        <v>1.8</v>
      </c>
      <c r="CB26" s="11">
        <v>1.7</v>
      </c>
      <c r="CC26" s="11">
        <v>18.2</v>
      </c>
      <c r="CD26" s="11">
        <v>2.2999999999999998</v>
      </c>
      <c r="CE26" s="11">
        <v>279.3</v>
      </c>
      <c r="CF26" s="11">
        <v>5.3</v>
      </c>
      <c r="CG26" s="11">
        <v>117.9</v>
      </c>
      <c r="CH26" s="11">
        <v>3963.6</v>
      </c>
      <c r="CI26" s="11">
        <v>6090.9</v>
      </c>
      <c r="CJ26" s="11">
        <v>5498.9</v>
      </c>
      <c r="CK26" s="11">
        <v>1959.6</v>
      </c>
      <c r="CL26" s="11">
        <v>1130.4000000000001</v>
      </c>
      <c r="CM26" s="11">
        <v>3099.2</v>
      </c>
      <c r="CN26" s="11">
        <v>2913.1</v>
      </c>
      <c r="CO26" s="11">
        <v>3447.7</v>
      </c>
      <c r="CP26" s="11">
        <v>1053.2</v>
      </c>
      <c r="CQ26" s="11">
        <v>4485.2</v>
      </c>
      <c r="CR26" s="11">
        <v>4660.5</v>
      </c>
      <c r="CS26" s="11">
        <v>2293.1</v>
      </c>
      <c r="CT26" s="11">
        <v>3978.8</v>
      </c>
      <c r="CU26" s="11">
        <v>7503</v>
      </c>
      <c r="CV26" s="11">
        <v>14923.5</v>
      </c>
      <c r="CW26" s="11">
        <v>3578.5</v>
      </c>
      <c r="CX26" s="11">
        <v>4903.3999999999996</v>
      </c>
      <c r="CY26" s="11">
        <v>3844.1</v>
      </c>
      <c r="CZ26" s="11">
        <v>4.3</v>
      </c>
      <c r="DA26" s="11">
        <v>835.2</v>
      </c>
      <c r="DB26" s="11">
        <v>9.9</v>
      </c>
      <c r="DC26" s="11">
        <v>114.1</v>
      </c>
      <c r="DD26" s="11">
        <v>13</v>
      </c>
      <c r="DE26" s="11">
        <v>21.7</v>
      </c>
      <c r="DF26" s="11">
        <v>7</v>
      </c>
      <c r="DG26" s="11">
        <v>145.80000000000001</v>
      </c>
      <c r="DH26" s="11">
        <v>10.5</v>
      </c>
      <c r="DI26" s="11">
        <v>1.4</v>
      </c>
      <c r="DJ26" s="11">
        <v>14.8</v>
      </c>
      <c r="DK26" s="11">
        <v>43.2</v>
      </c>
      <c r="DL26" s="11">
        <v>40.6</v>
      </c>
      <c r="DM26" s="6">
        <v>1</v>
      </c>
      <c r="DN26" s="6">
        <v>2</v>
      </c>
      <c r="DO26" s="6">
        <v>1</v>
      </c>
      <c r="DP26" s="6">
        <v>2</v>
      </c>
      <c r="DQ26" s="6">
        <v>2</v>
      </c>
      <c r="DR26" s="6">
        <v>1</v>
      </c>
      <c r="DS26" s="6">
        <v>1</v>
      </c>
      <c r="DT26" s="9">
        <v>2</v>
      </c>
      <c r="DU26" s="6">
        <v>1</v>
      </c>
      <c r="DV26" s="6">
        <v>2</v>
      </c>
      <c r="DW26" s="6">
        <v>1</v>
      </c>
      <c r="DX26" s="7">
        <v>3</v>
      </c>
      <c r="DY26" s="6">
        <v>2</v>
      </c>
      <c r="DZ26" s="6">
        <v>1</v>
      </c>
      <c r="EA26" s="6">
        <v>1</v>
      </c>
      <c r="EB26" s="6">
        <v>2</v>
      </c>
      <c r="EC26" s="6">
        <v>2</v>
      </c>
      <c r="ED26" s="6">
        <v>2</v>
      </c>
      <c r="EE26" s="6">
        <v>1</v>
      </c>
      <c r="EF26" s="6">
        <v>2</v>
      </c>
      <c r="EG26" s="6">
        <v>2</v>
      </c>
      <c r="EH26" s="6">
        <v>1</v>
      </c>
      <c r="EI26" s="6">
        <v>2</v>
      </c>
      <c r="EJ26" s="6">
        <v>2</v>
      </c>
      <c r="EK26" s="6">
        <v>2</v>
      </c>
      <c r="EL26" s="6">
        <v>1</v>
      </c>
      <c r="EM26" s="6">
        <v>2</v>
      </c>
      <c r="EN26" s="6">
        <v>1</v>
      </c>
      <c r="EO26" s="6">
        <v>2</v>
      </c>
      <c r="EP26" s="6">
        <v>2</v>
      </c>
      <c r="EQ26" s="6">
        <v>1</v>
      </c>
      <c r="ER26" s="6">
        <v>2</v>
      </c>
      <c r="ES26" s="6">
        <v>2</v>
      </c>
      <c r="ET26" s="6">
        <v>4</v>
      </c>
      <c r="EU26" s="6">
        <v>3</v>
      </c>
      <c r="EV26" s="6">
        <v>5</v>
      </c>
      <c r="EW26" s="6">
        <v>1</v>
      </c>
      <c r="EX26" s="6">
        <v>3</v>
      </c>
      <c r="EY26" s="6">
        <v>4</v>
      </c>
      <c r="EZ26" s="6">
        <v>4</v>
      </c>
      <c r="FA26" s="6">
        <v>3</v>
      </c>
      <c r="FB26" s="6">
        <v>6</v>
      </c>
      <c r="FC26" s="6">
        <v>2</v>
      </c>
      <c r="FD26" s="6">
        <v>1</v>
      </c>
      <c r="FE26" s="6">
        <v>6</v>
      </c>
      <c r="FF26" s="6">
        <v>5</v>
      </c>
      <c r="FG26" s="6">
        <v>2</v>
      </c>
      <c r="FH26" s="6">
        <v>1</v>
      </c>
      <c r="FI26" s="6">
        <v>3</v>
      </c>
      <c r="FJ26" s="6">
        <v>3</v>
      </c>
      <c r="FK26" s="6">
        <v>3</v>
      </c>
      <c r="FL26" s="6">
        <v>5</v>
      </c>
      <c r="FM26" s="6">
        <v>3</v>
      </c>
      <c r="FN26" s="6">
        <v>2</v>
      </c>
      <c r="FO26" s="6">
        <v>1</v>
      </c>
      <c r="FP26" s="6">
        <v>4</v>
      </c>
      <c r="FQ26" s="6">
        <v>5</v>
      </c>
      <c r="FR26" s="6">
        <v>4</v>
      </c>
      <c r="FS26" s="6">
        <v>6</v>
      </c>
      <c r="FT26" s="19">
        <v>5</v>
      </c>
      <c r="FU26" s="19">
        <v>6</v>
      </c>
    </row>
    <row r="27" spans="1:177" s="1" customFormat="1" x14ac:dyDescent="0.35">
      <c r="A27" s="4" t="s">
        <v>51</v>
      </c>
      <c r="B27" s="21">
        <v>1</v>
      </c>
      <c r="C27" s="21">
        <v>2</v>
      </c>
      <c r="D27" s="14">
        <v>167</v>
      </c>
      <c r="E27" s="14">
        <v>94.4</v>
      </c>
      <c r="F27" s="14">
        <v>33.799999999999997</v>
      </c>
      <c r="G27" s="14">
        <v>1</v>
      </c>
      <c r="H27" s="14">
        <v>36.200000000000003</v>
      </c>
      <c r="I27" s="14">
        <v>9</v>
      </c>
      <c r="J27" s="14">
        <v>58.2</v>
      </c>
      <c r="K27" s="14">
        <v>41.6</v>
      </c>
      <c r="L27" s="14">
        <v>55.3</v>
      </c>
      <c r="M27" s="11">
        <v>2645.4</v>
      </c>
      <c r="N27" s="11">
        <v>113.1</v>
      </c>
      <c r="O27" s="11">
        <v>109.5</v>
      </c>
      <c r="P27" s="11">
        <v>318.2</v>
      </c>
      <c r="Q27" s="11">
        <v>290.10000000000002</v>
      </c>
      <c r="R27" s="11">
        <v>28</v>
      </c>
      <c r="S27" s="11">
        <v>31.2</v>
      </c>
      <c r="T27" s="11">
        <v>77.3</v>
      </c>
      <c r="U27" s="11">
        <v>128.19999999999999</v>
      </c>
      <c r="V27" s="11">
        <v>21.1</v>
      </c>
      <c r="W27" s="11">
        <v>0</v>
      </c>
      <c r="X27" s="11">
        <v>19.7</v>
      </c>
      <c r="Y27" s="11">
        <v>20.6</v>
      </c>
      <c r="Z27" s="11">
        <v>0.2</v>
      </c>
      <c r="AA27" s="11">
        <v>65.099999999999994</v>
      </c>
      <c r="AB27" s="11">
        <v>141.5</v>
      </c>
      <c r="AC27" s="11">
        <v>0.4</v>
      </c>
      <c r="AD27" s="11">
        <v>0.3</v>
      </c>
      <c r="AE27" s="11">
        <v>0.3</v>
      </c>
      <c r="AF27" s="11">
        <v>0.7</v>
      </c>
      <c r="AG27" s="11">
        <v>1.5</v>
      </c>
      <c r="AH27" s="11">
        <v>3.7</v>
      </c>
      <c r="AI27" s="11">
        <v>0.4</v>
      </c>
      <c r="AJ27" s="11">
        <v>22.1</v>
      </c>
      <c r="AK27" s="11">
        <v>0.3</v>
      </c>
      <c r="AL27" s="11">
        <v>14.9</v>
      </c>
      <c r="AM27" s="11">
        <v>0.1</v>
      </c>
      <c r="AN27" s="11">
        <v>46.8</v>
      </c>
      <c r="AO27" s="11">
        <v>0.3</v>
      </c>
      <c r="AP27" s="11">
        <v>0.1</v>
      </c>
      <c r="AQ27" s="11">
        <v>1.7</v>
      </c>
      <c r="AR27" s="11">
        <v>0.3</v>
      </c>
      <c r="AS27" s="11">
        <v>28.4</v>
      </c>
      <c r="AT27" s="11">
        <v>0.7</v>
      </c>
      <c r="AU27" s="11">
        <v>0.8</v>
      </c>
      <c r="AV27" s="11">
        <v>38.4</v>
      </c>
      <c r="AW27" s="11">
        <v>10</v>
      </c>
      <c r="AX27" s="11">
        <v>2.7</v>
      </c>
      <c r="AY27" s="11">
        <v>0.2</v>
      </c>
      <c r="AZ27" s="11">
        <v>0.5</v>
      </c>
      <c r="BA27" s="11">
        <v>0.6</v>
      </c>
      <c r="BB27" s="11">
        <v>0.2</v>
      </c>
      <c r="BC27" s="11">
        <v>1.1000000000000001</v>
      </c>
      <c r="BD27" s="11">
        <v>4.7</v>
      </c>
      <c r="BE27" s="11">
        <v>10.5</v>
      </c>
      <c r="BF27" s="11">
        <v>15.8</v>
      </c>
      <c r="BG27" s="11">
        <v>652</v>
      </c>
      <c r="BH27" s="11">
        <v>0.2</v>
      </c>
      <c r="BI27" s="11">
        <v>3130.7</v>
      </c>
      <c r="BJ27" s="11">
        <v>8.1</v>
      </c>
      <c r="BK27" s="11">
        <v>4779</v>
      </c>
      <c r="BL27" s="11">
        <v>906.2</v>
      </c>
      <c r="BM27" s="11">
        <v>1972.1</v>
      </c>
      <c r="BN27" s="11">
        <v>445.5</v>
      </c>
      <c r="BO27" s="11">
        <v>22.1</v>
      </c>
      <c r="BP27" s="11">
        <v>15.3</v>
      </c>
      <c r="BQ27" s="11">
        <v>1.9</v>
      </c>
      <c r="BR27" s="11">
        <v>5.4</v>
      </c>
      <c r="BS27" s="11">
        <v>5.5</v>
      </c>
      <c r="BT27" s="11">
        <v>50.9</v>
      </c>
      <c r="BU27" s="11">
        <v>7628.7</v>
      </c>
      <c r="BV27" s="11">
        <v>6509.3</v>
      </c>
      <c r="BW27" s="11">
        <v>6205.3</v>
      </c>
      <c r="BX27" s="11">
        <v>7.2</v>
      </c>
      <c r="BY27" s="11">
        <v>11.3</v>
      </c>
      <c r="BZ27" s="11">
        <v>18</v>
      </c>
      <c r="CA27" s="11">
        <v>2</v>
      </c>
      <c r="CB27" s="11">
        <v>4.3</v>
      </c>
      <c r="CC27" s="11">
        <v>32.1</v>
      </c>
      <c r="CD27" s="11">
        <v>2.7</v>
      </c>
      <c r="CE27" s="11">
        <v>826.6</v>
      </c>
      <c r="CF27" s="11">
        <v>32.299999999999997</v>
      </c>
      <c r="CG27" s="11">
        <v>169.3</v>
      </c>
      <c r="CH27" s="11">
        <v>5023.1000000000004</v>
      </c>
      <c r="CI27" s="11">
        <v>8232.7999999999993</v>
      </c>
      <c r="CJ27" s="11">
        <v>7084.8</v>
      </c>
      <c r="CK27" s="11">
        <v>2571.6999999999998</v>
      </c>
      <c r="CL27" s="11">
        <v>1604.8</v>
      </c>
      <c r="CM27" s="11">
        <v>4396.6000000000004</v>
      </c>
      <c r="CN27" s="11">
        <v>3702.5</v>
      </c>
      <c r="CO27" s="11">
        <v>4345.3999999999996</v>
      </c>
      <c r="CP27" s="11">
        <v>1333.6</v>
      </c>
      <c r="CQ27" s="11">
        <v>5866.2</v>
      </c>
      <c r="CR27" s="11">
        <v>5770.2</v>
      </c>
      <c r="CS27" s="11">
        <v>2761.4</v>
      </c>
      <c r="CT27" s="11">
        <v>5257.3</v>
      </c>
      <c r="CU27" s="11">
        <v>9325.6</v>
      </c>
      <c r="CV27" s="11">
        <v>19484.7</v>
      </c>
      <c r="CW27" s="11">
        <v>4581.2</v>
      </c>
      <c r="CX27" s="11">
        <v>6579</v>
      </c>
      <c r="CY27" s="11">
        <v>5142.3</v>
      </c>
      <c r="CZ27" s="11">
        <v>0</v>
      </c>
      <c r="DA27" s="11">
        <v>1817.6</v>
      </c>
      <c r="DB27" s="11">
        <v>18.399999999999999</v>
      </c>
      <c r="DC27" s="11">
        <v>159.4</v>
      </c>
      <c r="DD27" s="11">
        <v>14.4</v>
      </c>
      <c r="DE27" s="11">
        <v>29</v>
      </c>
      <c r="DF27" s="11">
        <v>4.7</v>
      </c>
      <c r="DG27" s="11">
        <v>95.1</v>
      </c>
      <c r="DH27" s="11">
        <v>18.7</v>
      </c>
      <c r="DI27" s="11">
        <v>0</v>
      </c>
      <c r="DJ27" s="11">
        <v>17</v>
      </c>
      <c r="DK27" s="11">
        <v>37.1</v>
      </c>
      <c r="DL27" s="11">
        <v>45.8</v>
      </c>
      <c r="DM27" s="6">
        <v>1</v>
      </c>
      <c r="DN27" s="6">
        <v>3</v>
      </c>
      <c r="DO27" s="6">
        <v>1</v>
      </c>
      <c r="DP27" s="6">
        <v>2</v>
      </c>
      <c r="DQ27" s="6">
        <v>2</v>
      </c>
      <c r="DR27" s="6">
        <v>1</v>
      </c>
      <c r="DS27" s="6">
        <v>1</v>
      </c>
      <c r="DT27" s="9">
        <v>1</v>
      </c>
      <c r="DU27" s="6">
        <v>1</v>
      </c>
      <c r="DV27" s="6">
        <v>1</v>
      </c>
      <c r="DW27" s="6">
        <v>1</v>
      </c>
      <c r="DX27" s="7">
        <v>3</v>
      </c>
      <c r="DY27" s="6">
        <v>1</v>
      </c>
      <c r="DZ27" s="6">
        <v>1</v>
      </c>
      <c r="EA27" s="6">
        <v>2</v>
      </c>
      <c r="EB27" s="6">
        <v>2</v>
      </c>
      <c r="EC27" s="6">
        <v>1</v>
      </c>
      <c r="ED27" s="6">
        <v>2</v>
      </c>
      <c r="EE27" s="6">
        <v>1</v>
      </c>
      <c r="EF27" s="6">
        <v>2</v>
      </c>
      <c r="EG27" s="6">
        <v>1</v>
      </c>
      <c r="EH27" s="6">
        <v>1</v>
      </c>
      <c r="EI27" s="6">
        <v>2</v>
      </c>
      <c r="EJ27" s="6">
        <v>2</v>
      </c>
      <c r="EK27" s="6">
        <v>1</v>
      </c>
      <c r="EL27" s="6">
        <v>2</v>
      </c>
      <c r="EM27" s="6">
        <v>2</v>
      </c>
      <c r="EN27" s="6">
        <v>1</v>
      </c>
      <c r="EO27" s="6">
        <v>1</v>
      </c>
      <c r="EP27" s="6">
        <v>2</v>
      </c>
      <c r="EQ27" s="6">
        <v>1</v>
      </c>
      <c r="ER27" s="6">
        <v>2</v>
      </c>
      <c r="ES27" s="6">
        <v>1</v>
      </c>
      <c r="ET27" s="6">
        <v>3</v>
      </c>
      <c r="EU27" s="6">
        <v>4</v>
      </c>
      <c r="EV27" s="6">
        <v>5</v>
      </c>
      <c r="EW27" s="6">
        <v>2</v>
      </c>
      <c r="EX27" s="6">
        <v>4</v>
      </c>
      <c r="EY27" s="6">
        <v>5</v>
      </c>
      <c r="EZ27" s="6">
        <v>6</v>
      </c>
      <c r="FA27" s="6">
        <v>5</v>
      </c>
      <c r="FB27" s="6">
        <v>6</v>
      </c>
      <c r="FC27" s="6">
        <v>2</v>
      </c>
      <c r="FD27" s="6">
        <v>3</v>
      </c>
      <c r="FE27" s="6">
        <v>3</v>
      </c>
      <c r="FF27" s="6">
        <v>4</v>
      </c>
      <c r="FG27" s="6">
        <v>5</v>
      </c>
      <c r="FH27" s="6">
        <v>6</v>
      </c>
      <c r="FI27" s="6">
        <v>2</v>
      </c>
      <c r="FJ27" s="6">
        <v>6</v>
      </c>
      <c r="FK27" s="6">
        <v>2</v>
      </c>
      <c r="FL27" s="6">
        <v>4</v>
      </c>
      <c r="FM27" s="6">
        <v>2</v>
      </c>
      <c r="FN27" s="6">
        <v>2</v>
      </c>
      <c r="FO27" s="6">
        <v>2</v>
      </c>
      <c r="FP27" s="6">
        <v>3</v>
      </c>
      <c r="FQ27" s="6">
        <v>3</v>
      </c>
      <c r="FR27" s="8">
        <v>6</v>
      </c>
      <c r="FS27" s="6">
        <v>5</v>
      </c>
      <c r="FT27" s="19">
        <v>5</v>
      </c>
      <c r="FU27" s="19">
        <v>5</v>
      </c>
    </row>
    <row r="28" spans="1:177" s="1" customFormat="1" x14ac:dyDescent="0.35">
      <c r="A28" s="4" t="s">
        <v>56</v>
      </c>
      <c r="B28" s="21">
        <v>1</v>
      </c>
      <c r="C28" s="21">
        <v>3</v>
      </c>
      <c r="D28" s="14">
        <v>156</v>
      </c>
      <c r="E28" s="14">
        <v>78.2</v>
      </c>
      <c r="F28" s="14">
        <v>32.1</v>
      </c>
      <c r="G28" s="14">
        <v>1</v>
      </c>
      <c r="H28" s="14">
        <v>29.5</v>
      </c>
      <c r="I28" s="14">
        <v>10</v>
      </c>
      <c r="J28" s="14">
        <v>48.7</v>
      </c>
      <c r="K28" s="14">
        <v>34.5</v>
      </c>
      <c r="L28" s="14">
        <v>46.2</v>
      </c>
      <c r="M28" s="11">
        <v>2181.4</v>
      </c>
      <c r="N28" s="11">
        <v>90.3</v>
      </c>
      <c r="O28" s="11">
        <v>81.7</v>
      </c>
      <c r="P28" s="11">
        <v>286.7</v>
      </c>
      <c r="Q28" s="11">
        <v>256.8</v>
      </c>
      <c r="R28" s="11">
        <v>29.9</v>
      </c>
      <c r="S28" s="11">
        <v>32.799999999999997</v>
      </c>
      <c r="T28" s="11">
        <v>49.2</v>
      </c>
      <c r="U28" s="11">
        <v>56.8</v>
      </c>
      <c r="V28" s="11">
        <v>13.1</v>
      </c>
      <c r="W28" s="11">
        <v>0</v>
      </c>
      <c r="X28" s="11">
        <v>7.3</v>
      </c>
      <c r="Y28" s="11">
        <v>1.2</v>
      </c>
      <c r="Z28" s="11">
        <v>0</v>
      </c>
      <c r="AA28" s="11">
        <v>35</v>
      </c>
      <c r="AB28" s="11">
        <v>146.5</v>
      </c>
      <c r="AC28" s="11">
        <v>2.8</v>
      </c>
      <c r="AD28" s="11">
        <v>0.1</v>
      </c>
      <c r="AE28" s="11">
        <v>0.1</v>
      </c>
      <c r="AF28" s="11">
        <v>0.2</v>
      </c>
      <c r="AG28" s="11">
        <v>0.3</v>
      </c>
      <c r="AH28" s="11">
        <v>1.5</v>
      </c>
      <c r="AI28" s="11">
        <v>0.1</v>
      </c>
      <c r="AJ28" s="11">
        <v>10.199999999999999</v>
      </c>
      <c r="AK28" s="11">
        <v>0.1</v>
      </c>
      <c r="AL28" s="11">
        <v>3.3</v>
      </c>
      <c r="AM28" s="11">
        <v>0.1</v>
      </c>
      <c r="AN28" s="11">
        <v>29.6</v>
      </c>
      <c r="AO28" s="11">
        <v>0.1</v>
      </c>
      <c r="AP28" s="11">
        <v>0</v>
      </c>
      <c r="AQ28" s="11">
        <v>1.4</v>
      </c>
      <c r="AR28" s="11">
        <v>0</v>
      </c>
      <c r="AS28" s="11">
        <v>19.3</v>
      </c>
      <c r="AT28" s="11">
        <v>0.6</v>
      </c>
      <c r="AU28" s="11">
        <v>0.7</v>
      </c>
      <c r="AV28" s="11">
        <v>24</v>
      </c>
      <c r="AW28" s="11">
        <v>8</v>
      </c>
      <c r="AX28" s="11">
        <v>1</v>
      </c>
      <c r="AY28" s="11">
        <v>0</v>
      </c>
      <c r="AZ28" s="11">
        <v>0.1</v>
      </c>
      <c r="BA28" s="11">
        <v>0.3</v>
      </c>
      <c r="BB28" s="11">
        <v>0</v>
      </c>
      <c r="BC28" s="11">
        <v>0.5</v>
      </c>
      <c r="BD28" s="11">
        <v>1.8</v>
      </c>
      <c r="BE28" s="11">
        <v>8.1</v>
      </c>
      <c r="BF28" s="11">
        <v>10.3</v>
      </c>
      <c r="BG28" s="11">
        <v>431.9</v>
      </c>
      <c r="BH28" s="11">
        <v>0</v>
      </c>
      <c r="BI28" s="11">
        <v>2035.5</v>
      </c>
      <c r="BJ28" s="11">
        <v>5.3</v>
      </c>
      <c r="BK28" s="11">
        <v>3325.9</v>
      </c>
      <c r="BL28" s="11">
        <v>307.7</v>
      </c>
      <c r="BM28" s="11">
        <v>1333.1</v>
      </c>
      <c r="BN28" s="11">
        <v>319</v>
      </c>
      <c r="BO28" s="11">
        <v>13.1</v>
      </c>
      <c r="BP28" s="11">
        <v>10.199999999999999</v>
      </c>
      <c r="BQ28" s="11">
        <v>1.4</v>
      </c>
      <c r="BR28" s="11">
        <v>4.3</v>
      </c>
      <c r="BS28" s="11">
        <v>0.5</v>
      </c>
      <c r="BT28" s="11">
        <v>22.3</v>
      </c>
      <c r="BU28" s="11">
        <v>1362.9</v>
      </c>
      <c r="BV28" s="11">
        <v>450.4</v>
      </c>
      <c r="BW28" s="11">
        <v>4588</v>
      </c>
      <c r="BX28" s="11">
        <v>6.1</v>
      </c>
      <c r="BY28" s="11">
        <v>9.1999999999999993</v>
      </c>
      <c r="BZ28" s="11">
        <v>2.7</v>
      </c>
      <c r="CA28" s="11">
        <v>1.4</v>
      </c>
      <c r="CB28" s="11">
        <v>1.4</v>
      </c>
      <c r="CC28" s="11">
        <v>22.7</v>
      </c>
      <c r="CD28" s="11">
        <v>2.2000000000000002</v>
      </c>
      <c r="CE28" s="11">
        <v>334.5</v>
      </c>
      <c r="CF28" s="11">
        <v>4.0999999999999996</v>
      </c>
      <c r="CG28" s="11">
        <v>114</v>
      </c>
      <c r="CH28" s="11">
        <v>4287.1000000000004</v>
      </c>
      <c r="CI28" s="11">
        <v>6397.1</v>
      </c>
      <c r="CJ28" s="11">
        <v>6232.6</v>
      </c>
      <c r="CK28" s="11">
        <v>2121.4</v>
      </c>
      <c r="CL28" s="11">
        <v>1350.8</v>
      </c>
      <c r="CM28" s="11">
        <v>3470.5</v>
      </c>
      <c r="CN28" s="11">
        <v>2778.5</v>
      </c>
      <c r="CO28" s="11">
        <v>3562.2</v>
      </c>
      <c r="CP28" s="11">
        <v>1117.0999999999999</v>
      </c>
      <c r="CQ28" s="11">
        <v>4846.5</v>
      </c>
      <c r="CR28" s="11">
        <v>4716.6000000000004</v>
      </c>
      <c r="CS28" s="11">
        <v>2645.5</v>
      </c>
      <c r="CT28" s="11">
        <v>4771.1000000000004</v>
      </c>
      <c r="CU28" s="11">
        <v>8565.2000000000007</v>
      </c>
      <c r="CV28" s="11">
        <v>16091.8</v>
      </c>
      <c r="CW28" s="11">
        <v>4395.7</v>
      </c>
      <c r="CX28" s="11">
        <v>5022.8999999999996</v>
      </c>
      <c r="CY28" s="11">
        <v>3999.8</v>
      </c>
      <c r="CZ28" s="11">
        <v>0</v>
      </c>
      <c r="DA28" s="11">
        <v>851.5</v>
      </c>
      <c r="DB28" s="11">
        <v>20.8</v>
      </c>
      <c r="DC28" s="11">
        <v>144.5</v>
      </c>
      <c r="DD28" s="11">
        <v>11</v>
      </c>
      <c r="DE28" s="11">
        <v>25.7</v>
      </c>
      <c r="DF28" s="11">
        <v>11.4</v>
      </c>
      <c r="DG28" s="11">
        <v>163.6</v>
      </c>
      <c r="DH28" s="11">
        <v>11.4</v>
      </c>
      <c r="DI28" s="11">
        <v>0</v>
      </c>
      <c r="DJ28" s="11">
        <v>16.5</v>
      </c>
      <c r="DK28" s="11">
        <v>33.700000000000003</v>
      </c>
      <c r="DL28" s="11">
        <v>49.8</v>
      </c>
      <c r="DM28" s="6">
        <v>1</v>
      </c>
      <c r="DN28" s="6">
        <v>4</v>
      </c>
      <c r="DO28" s="6">
        <v>1</v>
      </c>
      <c r="DP28" s="6">
        <v>2</v>
      </c>
      <c r="DQ28" s="6">
        <v>2</v>
      </c>
      <c r="DR28" s="6">
        <v>1</v>
      </c>
      <c r="DS28" s="6">
        <v>1</v>
      </c>
      <c r="DT28" s="9">
        <v>2</v>
      </c>
      <c r="DU28" s="6">
        <v>1</v>
      </c>
      <c r="DV28" s="6">
        <v>2</v>
      </c>
      <c r="DW28" s="6">
        <v>1</v>
      </c>
      <c r="DX28" s="7">
        <v>2</v>
      </c>
      <c r="DY28" s="6">
        <v>1</v>
      </c>
      <c r="DZ28" s="6">
        <v>1</v>
      </c>
      <c r="EA28" s="6">
        <v>2</v>
      </c>
      <c r="EB28" s="6">
        <v>2</v>
      </c>
      <c r="EC28" s="6">
        <v>1</v>
      </c>
      <c r="ED28" s="6">
        <v>2</v>
      </c>
      <c r="EE28" s="6">
        <v>1</v>
      </c>
      <c r="EF28" s="6">
        <v>2</v>
      </c>
      <c r="EG28" s="6">
        <v>2</v>
      </c>
      <c r="EH28" s="6">
        <v>1</v>
      </c>
      <c r="EI28" s="6">
        <v>2</v>
      </c>
      <c r="EJ28" s="6">
        <v>2</v>
      </c>
      <c r="EK28" s="6">
        <v>2</v>
      </c>
      <c r="EL28" s="6">
        <v>2</v>
      </c>
      <c r="EM28" s="6">
        <v>1</v>
      </c>
      <c r="EN28" s="6">
        <v>2</v>
      </c>
      <c r="EO28" s="6">
        <v>1</v>
      </c>
      <c r="EP28" s="6">
        <v>2</v>
      </c>
      <c r="EQ28" s="6">
        <v>2</v>
      </c>
      <c r="ER28" s="6">
        <v>2</v>
      </c>
      <c r="ES28" s="6">
        <v>2</v>
      </c>
      <c r="ET28" s="6">
        <v>2</v>
      </c>
      <c r="EU28" s="6">
        <v>3</v>
      </c>
      <c r="EV28" s="6">
        <v>5</v>
      </c>
      <c r="EW28" s="6">
        <v>5</v>
      </c>
      <c r="EX28" s="6">
        <v>5</v>
      </c>
      <c r="EY28" s="6">
        <v>5</v>
      </c>
      <c r="EZ28" s="6">
        <v>6</v>
      </c>
      <c r="FA28" s="6">
        <v>5</v>
      </c>
      <c r="FB28" s="6">
        <v>6</v>
      </c>
      <c r="FC28" s="6">
        <v>3</v>
      </c>
      <c r="FD28" s="6">
        <v>3</v>
      </c>
      <c r="FE28" s="6">
        <v>4</v>
      </c>
      <c r="FF28" s="6">
        <v>4</v>
      </c>
      <c r="FG28" s="6">
        <v>2</v>
      </c>
      <c r="FH28" s="6">
        <v>2</v>
      </c>
      <c r="FI28" s="6">
        <v>5</v>
      </c>
      <c r="FJ28" s="6">
        <v>5</v>
      </c>
      <c r="FK28" s="6">
        <v>4</v>
      </c>
      <c r="FL28" s="6">
        <v>4</v>
      </c>
      <c r="FM28" s="6">
        <v>1</v>
      </c>
      <c r="FN28" s="6">
        <v>1</v>
      </c>
      <c r="FO28" s="6">
        <v>1</v>
      </c>
      <c r="FP28" s="6">
        <v>1</v>
      </c>
      <c r="FQ28" s="6">
        <v>1</v>
      </c>
      <c r="FR28" s="8">
        <v>6</v>
      </c>
      <c r="FS28" s="6">
        <v>6</v>
      </c>
      <c r="FT28" s="19">
        <v>5</v>
      </c>
      <c r="FU28" s="19">
        <v>6</v>
      </c>
    </row>
    <row r="29" spans="1:177" s="1" customFormat="1" x14ac:dyDescent="0.35">
      <c r="A29" s="4" t="s">
        <v>58</v>
      </c>
      <c r="B29" s="21">
        <v>1</v>
      </c>
      <c r="C29" s="21">
        <v>2</v>
      </c>
      <c r="D29" s="14">
        <v>174</v>
      </c>
      <c r="E29" s="14">
        <v>90.8</v>
      </c>
      <c r="F29" s="14">
        <v>30</v>
      </c>
      <c r="G29" s="14">
        <v>1</v>
      </c>
      <c r="H29" s="14">
        <v>31</v>
      </c>
      <c r="I29" s="14">
        <v>5</v>
      </c>
      <c r="J29" s="14">
        <v>59.8</v>
      </c>
      <c r="K29" s="14">
        <v>42.9</v>
      </c>
      <c r="L29" s="14">
        <v>56.8</v>
      </c>
      <c r="M29" s="11">
        <v>2243.5</v>
      </c>
      <c r="N29" s="11">
        <v>85.2</v>
      </c>
      <c r="O29" s="11">
        <v>88.8</v>
      </c>
      <c r="P29" s="11">
        <v>294</v>
      </c>
      <c r="Q29" s="11">
        <v>277.3</v>
      </c>
      <c r="R29" s="11">
        <v>16.7</v>
      </c>
      <c r="S29" s="11">
        <v>31.3</v>
      </c>
      <c r="T29" s="11">
        <v>46.1</v>
      </c>
      <c r="U29" s="11">
        <v>58.6</v>
      </c>
      <c r="V29" s="11">
        <v>8.1999999999999993</v>
      </c>
      <c r="W29" s="11">
        <v>0</v>
      </c>
      <c r="X29" s="11">
        <v>6.4</v>
      </c>
      <c r="Y29" s="11">
        <v>4.0999999999999996</v>
      </c>
      <c r="Z29" s="11">
        <v>0.3</v>
      </c>
      <c r="AA29" s="11">
        <v>39.4</v>
      </c>
      <c r="AB29" s="11">
        <v>171.9</v>
      </c>
      <c r="AC29" s="11">
        <v>0.5</v>
      </c>
      <c r="AD29" s="11">
        <v>0.2</v>
      </c>
      <c r="AE29" s="11">
        <v>0.1</v>
      </c>
      <c r="AF29" s="11">
        <v>0.3</v>
      </c>
      <c r="AG29" s="11">
        <v>0.5</v>
      </c>
      <c r="AH29" s="11">
        <v>1.6</v>
      </c>
      <c r="AI29" s="11">
        <v>0.1</v>
      </c>
      <c r="AJ29" s="11">
        <v>10.8</v>
      </c>
      <c r="AK29" s="11">
        <v>0.2</v>
      </c>
      <c r="AL29" s="11">
        <v>5.7</v>
      </c>
      <c r="AM29" s="11">
        <v>0.1</v>
      </c>
      <c r="AN29" s="11">
        <v>32.799999999999997</v>
      </c>
      <c r="AO29" s="11">
        <v>0.2</v>
      </c>
      <c r="AP29" s="11">
        <v>0.1</v>
      </c>
      <c r="AQ29" s="11">
        <v>0.7</v>
      </c>
      <c r="AR29" s="11">
        <v>0.1</v>
      </c>
      <c r="AS29" s="11">
        <v>16.8</v>
      </c>
      <c r="AT29" s="11">
        <v>0.1</v>
      </c>
      <c r="AU29" s="11">
        <v>0.1</v>
      </c>
      <c r="AV29" s="11">
        <v>30.9</v>
      </c>
      <c r="AW29" s="11">
        <v>7.1</v>
      </c>
      <c r="AX29" s="11">
        <v>0.7</v>
      </c>
      <c r="AY29" s="11">
        <v>0</v>
      </c>
      <c r="AZ29" s="11">
        <v>0</v>
      </c>
      <c r="BA29" s="11">
        <v>0</v>
      </c>
      <c r="BB29" s="11">
        <v>0</v>
      </c>
      <c r="BC29" s="11">
        <v>0.1</v>
      </c>
      <c r="BD29" s="11">
        <v>0.8</v>
      </c>
      <c r="BE29" s="11">
        <v>7.1</v>
      </c>
      <c r="BF29" s="11">
        <v>12.2</v>
      </c>
      <c r="BG29" s="11">
        <v>190.5</v>
      </c>
      <c r="BH29" s="11">
        <v>0.2</v>
      </c>
      <c r="BI29" s="11">
        <v>2555.6999999999998</v>
      </c>
      <c r="BJ29" s="11">
        <v>6.6</v>
      </c>
      <c r="BK29" s="11">
        <v>2475.8000000000002</v>
      </c>
      <c r="BL29" s="11">
        <v>676.8</v>
      </c>
      <c r="BM29" s="11">
        <v>1181.5999999999999</v>
      </c>
      <c r="BN29" s="11">
        <v>242.4</v>
      </c>
      <c r="BO29" s="11">
        <v>9.9</v>
      </c>
      <c r="BP29" s="11">
        <v>7.5</v>
      </c>
      <c r="BQ29" s="11">
        <v>1.1000000000000001</v>
      </c>
      <c r="BR29" s="11">
        <v>2.5</v>
      </c>
      <c r="BS29" s="11">
        <v>14.5</v>
      </c>
      <c r="BT29" s="11">
        <v>32.4</v>
      </c>
      <c r="BU29" s="11">
        <v>935.2</v>
      </c>
      <c r="BV29" s="11">
        <v>239.4</v>
      </c>
      <c r="BW29" s="11">
        <v>1568</v>
      </c>
      <c r="BX29" s="11">
        <v>3.6</v>
      </c>
      <c r="BY29" s="11">
        <v>8.5</v>
      </c>
      <c r="BZ29" s="11">
        <v>6.4</v>
      </c>
      <c r="CA29" s="11">
        <v>1</v>
      </c>
      <c r="CB29" s="11">
        <v>1.2</v>
      </c>
      <c r="CC29" s="11">
        <v>18.100000000000001</v>
      </c>
      <c r="CD29" s="11">
        <v>1.6</v>
      </c>
      <c r="CE29" s="11">
        <v>206.6</v>
      </c>
      <c r="CF29" s="11">
        <v>3.4</v>
      </c>
      <c r="CG29" s="11">
        <v>71.400000000000006</v>
      </c>
      <c r="CH29" s="11">
        <v>3661.7</v>
      </c>
      <c r="CI29" s="11">
        <v>5909.1</v>
      </c>
      <c r="CJ29" s="11">
        <v>5037.7</v>
      </c>
      <c r="CK29" s="11">
        <v>1823.3</v>
      </c>
      <c r="CL29" s="11">
        <v>1178.9000000000001</v>
      </c>
      <c r="CM29" s="11">
        <v>3548.1</v>
      </c>
      <c r="CN29" s="11">
        <v>2848.8</v>
      </c>
      <c r="CO29" s="11">
        <v>3066.8</v>
      </c>
      <c r="CP29" s="11">
        <v>931.7</v>
      </c>
      <c r="CQ29" s="11">
        <v>4295.5</v>
      </c>
      <c r="CR29" s="11">
        <v>3925.4</v>
      </c>
      <c r="CS29" s="11">
        <v>2367.5</v>
      </c>
      <c r="CT29" s="11">
        <v>3506.8</v>
      </c>
      <c r="CU29" s="11">
        <v>6511.2</v>
      </c>
      <c r="CV29" s="11">
        <v>16855</v>
      </c>
      <c r="CW29" s="11">
        <v>2985.3</v>
      </c>
      <c r="CX29" s="11">
        <v>5842.1</v>
      </c>
      <c r="CY29" s="11">
        <v>3708</v>
      </c>
      <c r="CZ29" s="11">
        <v>0</v>
      </c>
      <c r="DA29" s="11">
        <v>561</v>
      </c>
      <c r="DB29" s="11">
        <v>22.9</v>
      </c>
      <c r="DC29" s="11">
        <v>188.7</v>
      </c>
      <c r="DD29" s="11">
        <v>11.4</v>
      </c>
      <c r="DE29" s="11">
        <v>27.7</v>
      </c>
      <c r="DF29" s="11">
        <v>18.399999999999999</v>
      </c>
      <c r="DG29" s="11">
        <v>93</v>
      </c>
      <c r="DH29" s="11">
        <v>12.3</v>
      </c>
      <c r="DI29" s="11">
        <v>0</v>
      </c>
      <c r="DJ29" s="11">
        <v>14.9</v>
      </c>
      <c r="DK29" s="11">
        <v>35</v>
      </c>
      <c r="DL29" s="11">
        <v>50.1</v>
      </c>
      <c r="DM29" s="6">
        <v>1</v>
      </c>
      <c r="DN29" s="6">
        <v>2</v>
      </c>
      <c r="DO29" s="6">
        <v>1</v>
      </c>
      <c r="DP29" s="6">
        <v>2</v>
      </c>
      <c r="DQ29" s="6">
        <v>2</v>
      </c>
      <c r="DR29" s="6">
        <v>1</v>
      </c>
      <c r="DS29" s="6">
        <v>2</v>
      </c>
      <c r="DT29" s="9">
        <v>2</v>
      </c>
      <c r="DU29" s="6">
        <v>1</v>
      </c>
      <c r="DV29" s="6">
        <v>1</v>
      </c>
      <c r="DW29" s="6">
        <v>1</v>
      </c>
      <c r="DX29" s="7">
        <v>3</v>
      </c>
      <c r="DY29" s="6">
        <v>1</v>
      </c>
      <c r="DZ29" s="6">
        <v>1</v>
      </c>
      <c r="EA29" s="6">
        <v>1</v>
      </c>
      <c r="EB29" s="6">
        <v>2</v>
      </c>
      <c r="EC29" s="6">
        <v>2</v>
      </c>
      <c r="ED29" s="6">
        <v>2</v>
      </c>
      <c r="EE29" s="6">
        <v>1</v>
      </c>
      <c r="EF29" s="6">
        <v>1</v>
      </c>
      <c r="EG29" s="6">
        <v>1</v>
      </c>
      <c r="EH29" s="6">
        <v>1</v>
      </c>
      <c r="EI29" s="6">
        <v>2</v>
      </c>
      <c r="EJ29" s="6">
        <v>1</v>
      </c>
      <c r="EK29" s="6">
        <v>2</v>
      </c>
      <c r="EL29" s="6">
        <v>2</v>
      </c>
      <c r="EM29" s="6">
        <v>1</v>
      </c>
      <c r="EN29" s="6">
        <v>1</v>
      </c>
      <c r="EO29" s="6">
        <v>2</v>
      </c>
      <c r="EP29" s="6">
        <v>1</v>
      </c>
      <c r="EQ29" s="6">
        <v>1</v>
      </c>
      <c r="ER29" s="6">
        <v>2</v>
      </c>
      <c r="ES29" s="6">
        <v>2</v>
      </c>
      <c r="ET29" s="6">
        <v>2</v>
      </c>
      <c r="EU29" s="6">
        <v>4</v>
      </c>
      <c r="EV29" s="6">
        <v>2</v>
      </c>
      <c r="EW29" s="6">
        <v>5</v>
      </c>
      <c r="EX29" s="6">
        <v>5</v>
      </c>
      <c r="EY29" s="6">
        <v>5</v>
      </c>
      <c r="EZ29" s="6">
        <v>6</v>
      </c>
      <c r="FA29" s="6">
        <v>2</v>
      </c>
      <c r="FB29" s="6">
        <v>6</v>
      </c>
      <c r="FC29" s="6">
        <v>2</v>
      </c>
      <c r="FD29" s="6">
        <v>2</v>
      </c>
      <c r="FE29" s="6">
        <v>2</v>
      </c>
      <c r="FF29" s="6">
        <v>5</v>
      </c>
      <c r="FG29" s="6">
        <v>1</v>
      </c>
      <c r="FH29" s="6">
        <v>3</v>
      </c>
      <c r="FI29" s="6">
        <v>5</v>
      </c>
      <c r="FJ29" s="6">
        <v>4</v>
      </c>
      <c r="FK29" s="6">
        <v>4</v>
      </c>
      <c r="FL29" s="6">
        <v>3</v>
      </c>
      <c r="FM29" s="6">
        <v>3</v>
      </c>
      <c r="FN29" s="6">
        <v>4</v>
      </c>
      <c r="FO29" s="6">
        <v>1</v>
      </c>
      <c r="FP29" s="6">
        <v>1</v>
      </c>
      <c r="FQ29" s="6">
        <v>2</v>
      </c>
      <c r="FR29" s="6">
        <v>5</v>
      </c>
      <c r="FS29" s="6">
        <v>4</v>
      </c>
      <c r="FT29" s="19">
        <v>5</v>
      </c>
      <c r="FU29" s="19">
        <v>5</v>
      </c>
    </row>
    <row r="30" spans="1:177" s="1" customFormat="1" x14ac:dyDescent="0.35">
      <c r="A30" s="4" t="s">
        <v>61</v>
      </c>
      <c r="B30" s="21">
        <v>1</v>
      </c>
      <c r="C30" s="21">
        <v>3</v>
      </c>
      <c r="D30" s="14">
        <v>176</v>
      </c>
      <c r="E30" s="14">
        <v>96.4</v>
      </c>
      <c r="F30" s="14">
        <v>31.1</v>
      </c>
      <c r="G30" s="14">
        <v>1</v>
      </c>
      <c r="H30" s="14">
        <v>26.3</v>
      </c>
      <c r="I30" s="14">
        <v>13</v>
      </c>
      <c r="J30" s="14">
        <v>70.099999999999994</v>
      </c>
      <c r="K30" s="14">
        <v>49.8</v>
      </c>
      <c r="L30" s="14">
        <v>66.599999999999994</v>
      </c>
      <c r="M30" s="11">
        <v>2743.6</v>
      </c>
      <c r="N30" s="11">
        <v>115.4</v>
      </c>
      <c r="O30" s="11">
        <v>92.5</v>
      </c>
      <c r="P30" s="11">
        <v>378.3</v>
      </c>
      <c r="Q30" s="11">
        <v>348.3</v>
      </c>
      <c r="R30" s="11">
        <v>29.9</v>
      </c>
      <c r="S30" s="11">
        <v>58.6</v>
      </c>
      <c r="T30" s="11">
        <v>56.1</v>
      </c>
      <c r="U30" s="11">
        <v>35.200000000000003</v>
      </c>
      <c r="V30" s="11">
        <v>7</v>
      </c>
      <c r="W30" s="11">
        <v>0</v>
      </c>
      <c r="X30" s="11">
        <v>3.9</v>
      </c>
      <c r="Y30" s="11">
        <v>0.1</v>
      </c>
      <c r="Z30" s="11">
        <v>0</v>
      </c>
      <c r="AA30" s="11">
        <v>24.2</v>
      </c>
      <c r="AB30" s="11">
        <v>282.10000000000002</v>
      </c>
      <c r="AC30" s="11">
        <v>12.3</v>
      </c>
      <c r="AD30" s="11">
        <v>0</v>
      </c>
      <c r="AE30" s="11">
        <v>0</v>
      </c>
      <c r="AF30" s="11">
        <v>0</v>
      </c>
      <c r="AG30" s="11">
        <v>0</v>
      </c>
      <c r="AH30" s="11">
        <v>0.9</v>
      </c>
      <c r="AI30" s="11">
        <v>0.2</v>
      </c>
      <c r="AJ30" s="11">
        <v>12.2</v>
      </c>
      <c r="AK30" s="11">
        <v>0.2</v>
      </c>
      <c r="AL30" s="11">
        <v>5.4</v>
      </c>
      <c r="AM30" s="11">
        <v>0.1</v>
      </c>
      <c r="AN30" s="11">
        <v>32.799999999999997</v>
      </c>
      <c r="AO30" s="11">
        <v>0.2</v>
      </c>
      <c r="AP30" s="11">
        <v>0.1</v>
      </c>
      <c r="AQ30" s="11">
        <v>1.9</v>
      </c>
      <c r="AR30" s="11">
        <v>0.1</v>
      </c>
      <c r="AS30" s="11">
        <v>26.8</v>
      </c>
      <c r="AT30" s="11">
        <v>0.4</v>
      </c>
      <c r="AU30" s="11">
        <v>0.1</v>
      </c>
      <c r="AV30" s="11">
        <v>39.5</v>
      </c>
      <c r="AW30" s="11">
        <v>10.7</v>
      </c>
      <c r="AX30" s="11">
        <v>1.3</v>
      </c>
      <c r="AY30" s="11">
        <v>0</v>
      </c>
      <c r="AZ30" s="11">
        <v>0.2</v>
      </c>
      <c r="BA30" s="11">
        <v>0</v>
      </c>
      <c r="BB30" s="11">
        <v>0</v>
      </c>
      <c r="BC30" s="11">
        <v>0</v>
      </c>
      <c r="BD30" s="11">
        <v>1.3</v>
      </c>
      <c r="BE30" s="11">
        <v>10.9</v>
      </c>
      <c r="BF30" s="11">
        <v>13.6</v>
      </c>
      <c r="BG30" s="11">
        <v>288.89999999999998</v>
      </c>
      <c r="BH30" s="11">
        <v>0</v>
      </c>
      <c r="BI30" s="11">
        <v>4815.3</v>
      </c>
      <c r="BJ30" s="11">
        <v>12.4</v>
      </c>
      <c r="BK30" s="11">
        <v>3650.6</v>
      </c>
      <c r="BL30" s="11">
        <v>322.60000000000002</v>
      </c>
      <c r="BM30" s="11">
        <v>1553.6</v>
      </c>
      <c r="BN30" s="11">
        <v>355.5</v>
      </c>
      <c r="BO30" s="11">
        <v>17.2</v>
      </c>
      <c r="BP30" s="11">
        <v>14.8</v>
      </c>
      <c r="BQ30" s="11">
        <v>1.4</v>
      </c>
      <c r="BR30" s="11">
        <v>4.4000000000000004</v>
      </c>
      <c r="BS30" s="11">
        <v>0.4</v>
      </c>
      <c r="BT30" s="11">
        <v>17.2</v>
      </c>
      <c r="BU30" s="11">
        <v>1241.5</v>
      </c>
      <c r="BV30" s="11">
        <v>82.7</v>
      </c>
      <c r="BW30" s="11">
        <v>5641.6</v>
      </c>
      <c r="BX30" s="11">
        <v>2</v>
      </c>
      <c r="BY30" s="11">
        <v>9.1999999999999993</v>
      </c>
      <c r="BZ30" s="11">
        <v>2</v>
      </c>
      <c r="CA30" s="11">
        <v>3.1</v>
      </c>
      <c r="CB30" s="11">
        <v>1.5</v>
      </c>
      <c r="CC30" s="11">
        <v>29</v>
      </c>
      <c r="CD30" s="11">
        <v>2.7</v>
      </c>
      <c r="CE30" s="11">
        <v>383.2</v>
      </c>
      <c r="CF30" s="11">
        <v>2.1</v>
      </c>
      <c r="CG30" s="11">
        <v>81.5</v>
      </c>
      <c r="CH30" s="11">
        <v>5560.1</v>
      </c>
      <c r="CI30" s="11">
        <v>8649.7999999999993</v>
      </c>
      <c r="CJ30" s="11">
        <v>7150.4</v>
      </c>
      <c r="CK30" s="11">
        <v>2589.6</v>
      </c>
      <c r="CL30" s="11">
        <v>1931.5</v>
      </c>
      <c r="CM30" s="11">
        <v>5089</v>
      </c>
      <c r="CN30" s="11">
        <v>3890.8</v>
      </c>
      <c r="CO30" s="11">
        <v>4881.3</v>
      </c>
      <c r="CP30" s="11">
        <v>1378.4</v>
      </c>
      <c r="CQ30" s="11">
        <v>6018.1</v>
      </c>
      <c r="CR30" s="11">
        <v>6873.4</v>
      </c>
      <c r="CS30" s="11">
        <v>3266.4</v>
      </c>
      <c r="CT30" s="11">
        <v>5715.3</v>
      </c>
      <c r="CU30" s="11">
        <v>10419.6</v>
      </c>
      <c r="CV30" s="11">
        <v>22621</v>
      </c>
      <c r="CW30" s="11">
        <v>5569.9</v>
      </c>
      <c r="CX30" s="11">
        <v>7287.9</v>
      </c>
      <c r="CY30" s="11">
        <v>5419.7</v>
      </c>
      <c r="CZ30" s="11">
        <v>7.5</v>
      </c>
      <c r="DA30" s="11">
        <v>905.3</v>
      </c>
      <c r="DB30" s="11">
        <v>22.6</v>
      </c>
      <c r="DC30" s="11">
        <v>228.3</v>
      </c>
      <c r="DD30" s="11">
        <v>12.9</v>
      </c>
      <c r="DE30" s="11">
        <v>34.799999999999997</v>
      </c>
      <c r="DF30" s="11">
        <v>23.9</v>
      </c>
      <c r="DG30" s="11">
        <v>145.5</v>
      </c>
      <c r="DH30" s="11">
        <v>15.9</v>
      </c>
      <c r="DI30" s="11">
        <v>1.9</v>
      </c>
      <c r="DJ30" s="11">
        <v>16.5</v>
      </c>
      <c r="DK30" s="11">
        <v>29.7</v>
      </c>
      <c r="DL30" s="11">
        <v>51.9</v>
      </c>
      <c r="DM30" s="6">
        <v>1</v>
      </c>
      <c r="DN30" s="6">
        <v>3</v>
      </c>
      <c r="DO30" s="6">
        <v>1</v>
      </c>
      <c r="DP30" s="6">
        <v>2</v>
      </c>
      <c r="DQ30" s="6">
        <v>2</v>
      </c>
      <c r="DR30" s="6">
        <v>1</v>
      </c>
      <c r="DS30" s="6">
        <v>1</v>
      </c>
      <c r="DT30" s="9">
        <v>2</v>
      </c>
      <c r="DU30" s="6">
        <v>1</v>
      </c>
      <c r="DV30" s="6">
        <v>1</v>
      </c>
      <c r="DW30" s="6">
        <v>1</v>
      </c>
      <c r="DX30" s="7">
        <v>3</v>
      </c>
      <c r="DY30" s="6">
        <v>1</v>
      </c>
      <c r="DZ30" s="6">
        <v>1</v>
      </c>
      <c r="EA30" s="6">
        <v>1</v>
      </c>
      <c r="EB30" s="6">
        <v>2</v>
      </c>
      <c r="EC30" s="6">
        <v>2</v>
      </c>
      <c r="ED30" s="6">
        <v>1</v>
      </c>
      <c r="EE30" s="6">
        <v>2</v>
      </c>
      <c r="EF30" s="6">
        <v>1</v>
      </c>
      <c r="EG30" s="6">
        <v>2</v>
      </c>
      <c r="EH30" s="6">
        <v>2</v>
      </c>
      <c r="EI30" s="6">
        <v>1</v>
      </c>
      <c r="EJ30" s="6">
        <v>2</v>
      </c>
      <c r="EK30" s="6">
        <v>2</v>
      </c>
      <c r="EL30" s="6">
        <v>2</v>
      </c>
      <c r="EM30" s="6">
        <v>1</v>
      </c>
      <c r="EN30" s="6">
        <v>1</v>
      </c>
      <c r="EO30" s="6">
        <v>1</v>
      </c>
      <c r="EP30" s="6">
        <v>1</v>
      </c>
      <c r="EQ30" s="6">
        <v>2</v>
      </c>
      <c r="ER30" s="6">
        <v>2</v>
      </c>
      <c r="ES30" s="6">
        <v>2</v>
      </c>
      <c r="ET30" s="6">
        <v>1</v>
      </c>
      <c r="EU30" s="6">
        <v>5</v>
      </c>
      <c r="EV30" s="6">
        <v>5</v>
      </c>
      <c r="EW30" s="6">
        <v>6</v>
      </c>
      <c r="EX30" s="6">
        <v>4</v>
      </c>
      <c r="EY30" s="6">
        <v>4</v>
      </c>
      <c r="EZ30" s="6">
        <v>5</v>
      </c>
      <c r="FA30" s="6">
        <v>4</v>
      </c>
      <c r="FB30" s="6">
        <v>5</v>
      </c>
      <c r="FC30" s="6">
        <v>3</v>
      </c>
      <c r="FD30" s="6">
        <v>3</v>
      </c>
      <c r="FE30" s="6">
        <v>2</v>
      </c>
      <c r="FF30" s="6">
        <v>5</v>
      </c>
      <c r="FG30" s="6">
        <v>1</v>
      </c>
      <c r="FH30" s="6">
        <v>5</v>
      </c>
      <c r="FI30" s="6">
        <v>5</v>
      </c>
      <c r="FJ30" s="6">
        <v>5</v>
      </c>
      <c r="FK30" s="6">
        <v>4</v>
      </c>
      <c r="FL30" s="6">
        <v>2</v>
      </c>
      <c r="FM30" s="6">
        <v>3</v>
      </c>
      <c r="FN30" s="6">
        <v>3</v>
      </c>
      <c r="FO30" s="6">
        <v>2</v>
      </c>
      <c r="FP30" s="6">
        <v>4</v>
      </c>
      <c r="FQ30" s="6">
        <v>4</v>
      </c>
      <c r="FR30" s="6">
        <v>4</v>
      </c>
      <c r="FS30" s="6">
        <v>3</v>
      </c>
      <c r="FT30" s="19">
        <v>4</v>
      </c>
      <c r="FU30" s="19">
        <v>5</v>
      </c>
    </row>
    <row r="31" spans="1:177" s="1" customFormat="1" x14ac:dyDescent="0.35">
      <c r="A31" s="4" t="s">
        <v>62</v>
      </c>
      <c r="B31" s="21">
        <v>1</v>
      </c>
      <c r="C31" s="21">
        <v>3</v>
      </c>
      <c r="D31" s="14">
        <v>164</v>
      </c>
      <c r="E31" s="14">
        <v>82</v>
      </c>
      <c r="F31" s="14">
        <v>30.5</v>
      </c>
      <c r="G31" s="14">
        <v>1</v>
      </c>
      <c r="H31" s="14">
        <v>29.8</v>
      </c>
      <c r="I31" s="14">
        <v>8</v>
      </c>
      <c r="J31" s="14">
        <v>52.2</v>
      </c>
      <c r="K31" s="14">
        <v>37.200000000000003</v>
      </c>
      <c r="L31" s="14">
        <v>49.6</v>
      </c>
      <c r="M31" s="11">
        <v>2776.1</v>
      </c>
      <c r="N31" s="11">
        <v>108.1</v>
      </c>
      <c r="O31" s="11">
        <v>130.6</v>
      </c>
      <c r="P31" s="11">
        <v>302.89999999999998</v>
      </c>
      <c r="Q31" s="11">
        <v>279.39999999999998</v>
      </c>
      <c r="R31" s="11">
        <v>23.5</v>
      </c>
      <c r="S31" s="11">
        <v>34.200000000000003</v>
      </c>
      <c r="T31" s="11">
        <v>74</v>
      </c>
      <c r="U31" s="11">
        <v>87.3</v>
      </c>
      <c r="V31" s="11">
        <v>2.7</v>
      </c>
      <c r="W31" s="11">
        <v>0</v>
      </c>
      <c r="X31" s="11">
        <v>3.1</v>
      </c>
      <c r="Y31" s="11">
        <v>6.7</v>
      </c>
      <c r="Z31" s="11">
        <v>0</v>
      </c>
      <c r="AA31" s="11">
        <v>74.599999999999994</v>
      </c>
      <c r="AB31" s="11">
        <v>174.4</v>
      </c>
      <c r="AC31" s="11">
        <v>131</v>
      </c>
      <c r="AD31" s="11">
        <v>0.3</v>
      </c>
      <c r="AE31" s="11">
        <v>0.2</v>
      </c>
      <c r="AF31" s="11">
        <v>0.4</v>
      </c>
      <c r="AG31" s="11">
        <v>0.6</v>
      </c>
      <c r="AH31" s="11">
        <v>3</v>
      </c>
      <c r="AI31" s="11">
        <v>0.4</v>
      </c>
      <c r="AJ31" s="11">
        <v>20</v>
      </c>
      <c r="AK31" s="11">
        <v>0.2</v>
      </c>
      <c r="AL31" s="11">
        <v>8.5</v>
      </c>
      <c r="AM31" s="11">
        <v>0.2</v>
      </c>
      <c r="AN31" s="11">
        <v>45.6</v>
      </c>
      <c r="AO31" s="11">
        <v>0.1</v>
      </c>
      <c r="AP31" s="11">
        <v>0.1</v>
      </c>
      <c r="AQ31" s="11">
        <v>2.9</v>
      </c>
      <c r="AR31" s="11">
        <v>0.1</v>
      </c>
      <c r="AS31" s="11">
        <v>47.4</v>
      </c>
      <c r="AT31" s="11">
        <v>0.6</v>
      </c>
      <c r="AU31" s="11">
        <v>0.7</v>
      </c>
      <c r="AV31" s="11">
        <v>56.4</v>
      </c>
      <c r="AW31" s="11">
        <v>12.5</v>
      </c>
      <c r="AX31" s="11">
        <v>3.7</v>
      </c>
      <c r="AY31" s="11">
        <v>0</v>
      </c>
      <c r="AZ31" s="11">
        <v>0.3</v>
      </c>
      <c r="BA31" s="11">
        <v>0</v>
      </c>
      <c r="BB31" s="11">
        <v>0</v>
      </c>
      <c r="BC31" s="11">
        <v>0.1</v>
      </c>
      <c r="BD31" s="11">
        <v>3.8</v>
      </c>
      <c r="BE31" s="11">
        <v>12.8</v>
      </c>
      <c r="BF31" s="11">
        <v>17.100000000000001</v>
      </c>
      <c r="BG31" s="11">
        <v>479.1</v>
      </c>
      <c r="BH31" s="11">
        <v>0</v>
      </c>
      <c r="BI31" s="11">
        <v>3687</v>
      </c>
      <c r="BJ31" s="11">
        <v>9.5</v>
      </c>
      <c r="BK31" s="11">
        <v>3822.6</v>
      </c>
      <c r="BL31" s="11">
        <v>587.5</v>
      </c>
      <c r="BM31" s="11">
        <v>1479.6</v>
      </c>
      <c r="BN31" s="11">
        <v>272.10000000000002</v>
      </c>
      <c r="BO31" s="11">
        <v>13</v>
      </c>
      <c r="BP31" s="11">
        <v>13.5</v>
      </c>
      <c r="BQ31" s="11">
        <v>1.1000000000000001</v>
      </c>
      <c r="BR31" s="11">
        <v>2.6</v>
      </c>
      <c r="BS31" s="11">
        <v>5.4</v>
      </c>
      <c r="BT31" s="11">
        <v>62</v>
      </c>
      <c r="BU31" s="11">
        <v>1925.5</v>
      </c>
      <c r="BV31" s="11">
        <v>278.39999999999998</v>
      </c>
      <c r="BW31" s="11">
        <v>7720.4</v>
      </c>
      <c r="BX31" s="11">
        <v>3.1</v>
      </c>
      <c r="BY31" s="11">
        <v>13.9</v>
      </c>
      <c r="BZ31" s="11">
        <v>5.5</v>
      </c>
      <c r="CA31" s="11">
        <v>2.4</v>
      </c>
      <c r="CB31" s="11">
        <v>1.9</v>
      </c>
      <c r="CC31" s="11">
        <v>22.7</v>
      </c>
      <c r="CD31" s="11">
        <v>2.8</v>
      </c>
      <c r="CE31" s="11">
        <v>375.8</v>
      </c>
      <c r="CF31" s="11">
        <v>5.5</v>
      </c>
      <c r="CG31" s="11">
        <v>175.5</v>
      </c>
      <c r="CH31" s="11">
        <v>5320.2</v>
      </c>
      <c r="CI31" s="11">
        <v>8321.5</v>
      </c>
      <c r="CJ31" s="11">
        <v>7051.4</v>
      </c>
      <c r="CK31" s="11">
        <v>2698.9</v>
      </c>
      <c r="CL31" s="11">
        <v>1613.4</v>
      </c>
      <c r="CM31" s="11">
        <v>4822.8</v>
      </c>
      <c r="CN31" s="11">
        <v>3843.5</v>
      </c>
      <c r="CO31" s="11">
        <v>4653.7</v>
      </c>
      <c r="CP31" s="11">
        <v>1371.9</v>
      </c>
      <c r="CQ31" s="11">
        <v>5976.6</v>
      </c>
      <c r="CR31" s="11">
        <v>5926.7</v>
      </c>
      <c r="CS31" s="11">
        <v>2978.9</v>
      </c>
      <c r="CT31" s="11">
        <v>5506.1</v>
      </c>
      <c r="CU31" s="11">
        <v>9768.9</v>
      </c>
      <c r="CV31" s="11">
        <v>20689.099999999999</v>
      </c>
      <c r="CW31" s="11">
        <v>5076.3</v>
      </c>
      <c r="CX31" s="11">
        <v>7507.4</v>
      </c>
      <c r="CY31" s="11">
        <v>5080.5</v>
      </c>
      <c r="CZ31" s="11">
        <v>0</v>
      </c>
      <c r="DA31" s="11">
        <v>1221.9000000000001</v>
      </c>
      <c r="DB31" s="11">
        <v>21.9</v>
      </c>
      <c r="DC31" s="11">
        <v>178.7</v>
      </c>
      <c r="DD31" s="11">
        <v>16.100000000000001</v>
      </c>
      <c r="DE31" s="11">
        <v>27.9</v>
      </c>
      <c r="DF31" s="11">
        <v>12.7</v>
      </c>
      <c r="DG31" s="11">
        <v>158.4</v>
      </c>
      <c r="DH31" s="11">
        <v>16.3</v>
      </c>
      <c r="DI31" s="11">
        <v>0</v>
      </c>
      <c r="DJ31" s="11">
        <v>15.6</v>
      </c>
      <c r="DK31" s="11">
        <v>42.4</v>
      </c>
      <c r="DL31" s="11">
        <v>42</v>
      </c>
      <c r="DM31" s="6">
        <v>1</v>
      </c>
      <c r="DN31" s="6">
        <v>3</v>
      </c>
      <c r="DO31" s="6">
        <v>1</v>
      </c>
      <c r="DP31" s="6">
        <v>2</v>
      </c>
      <c r="DQ31" s="6">
        <v>2</v>
      </c>
      <c r="DR31" s="6">
        <v>1</v>
      </c>
      <c r="DS31" s="6">
        <v>1</v>
      </c>
      <c r="DT31" s="9">
        <v>2</v>
      </c>
      <c r="DU31" s="6">
        <v>2</v>
      </c>
      <c r="DV31" s="6">
        <v>1</v>
      </c>
      <c r="DW31" s="6">
        <v>1</v>
      </c>
      <c r="DX31" s="7">
        <v>3</v>
      </c>
      <c r="DY31" s="6">
        <v>2</v>
      </c>
      <c r="DZ31" s="6">
        <v>1</v>
      </c>
      <c r="EA31" s="6">
        <v>1</v>
      </c>
      <c r="EB31" s="6">
        <v>1</v>
      </c>
      <c r="EC31" s="6">
        <v>2</v>
      </c>
      <c r="ED31" s="6">
        <v>1</v>
      </c>
      <c r="EE31" s="6">
        <v>1</v>
      </c>
      <c r="EF31" s="6">
        <v>2</v>
      </c>
      <c r="EG31" s="6">
        <v>2</v>
      </c>
      <c r="EH31" s="6">
        <v>1</v>
      </c>
      <c r="EI31" s="6">
        <v>2</v>
      </c>
      <c r="EJ31" s="6">
        <v>2</v>
      </c>
      <c r="EK31" s="6">
        <v>1</v>
      </c>
      <c r="EL31" s="6">
        <v>2</v>
      </c>
      <c r="EM31" s="6">
        <v>1</v>
      </c>
      <c r="EN31" s="6">
        <v>2</v>
      </c>
      <c r="EO31" s="6">
        <v>1</v>
      </c>
      <c r="EP31" s="6">
        <v>1</v>
      </c>
      <c r="EQ31" s="6">
        <v>1</v>
      </c>
      <c r="ER31" s="6">
        <v>2</v>
      </c>
      <c r="ES31" s="6">
        <v>1</v>
      </c>
      <c r="ET31" s="6">
        <v>1</v>
      </c>
      <c r="EU31" s="6">
        <v>5</v>
      </c>
      <c r="EV31" s="6">
        <v>5</v>
      </c>
      <c r="EW31" s="6">
        <v>6</v>
      </c>
      <c r="EX31" s="6">
        <v>5</v>
      </c>
      <c r="EY31" s="6">
        <v>5</v>
      </c>
      <c r="EZ31" s="6">
        <v>6</v>
      </c>
      <c r="FA31" s="6">
        <v>5</v>
      </c>
      <c r="FB31" s="6">
        <v>6</v>
      </c>
      <c r="FC31" s="6">
        <v>1</v>
      </c>
      <c r="FD31" s="6">
        <v>2</v>
      </c>
      <c r="FE31" s="6">
        <v>3</v>
      </c>
      <c r="FF31" s="6">
        <v>5</v>
      </c>
      <c r="FG31" s="6">
        <v>2</v>
      </c>
      <c r="FH31" s="6">
        <v>5</v>
      </c>
      <c r="FI31" s="6">
        <v>5</v>
      </c>
      <c r="FJ31" s="6">
        <v>6</v>
      </c>
      <c r="FK31" s="6">
        <v>5</v>
      </c>
      <c r="FL31" s="6">
        <v>5</v>
      </c>
      <c r="FM31" s="6">
        <v>5</v>
      </c>
      <c r="FN31" s="6">
        <v>1</v>
      </c>
      <c r="FO31" s="6">
        <v>1</v>
      </c>
      <c r="FP31" s="6">
        <v>5</v>
      </c>
      <c r="FQ31" s="6">
        <v>5</v>
      </c>
      <c r="FR31" s="6">
        <v>5</v>
      </c>
      <c r="FS31" s="6">
        <v>5</v>
      </c>
      <c r="FT31" s="19">
        <v>6</v>
      </c>
      <c r="FU31" s="19">
        <v>5</v>
      </c>
    </row>
    <row r="32" spans="1:177" s="1" customFormat="1" x14ac:dyDescent="0.35">
      <c r="A32" s="4" t="s">
        <v>65</v>
      </c>
      <c r="B32" s="21">
        <v>2</v>
      </c>
      <c r="C32" s="21">
        <v>3</v>
      </c>
      <c r="D32" s="14">
        <v>186</v>
      </c>
      <c r="E32" s="14">
        <v>120.8</v>
      </c>
      <c r="F32" s="14">
        <v>34.9</v>
      </c>
      <c r="G32" s="14">
        <v>1</v>
      </c>
      <c r="H32" s="14">
        <v>38.9</v>
      </c>
      <c r="I32" s="14">
        <v>16</v>
      </c>
      <c r="J32" s="14">
        <v>81.900000000000006</v>
      </c>
      <c r="K32" s="14">
        <v>58</v>
      </c>
      <c r="L32" s="14">
        <v>77.900000000000006</v>
      </c>
      <c r="M32" s="11">
        <v>3043.5</v>
      </c>
      <c r="N32" s="11">
        <v>139.5</v>
      </c>
      <c r="O32" s="11">
        <v>89.3</v>
      </c>
      <c r="P32" s="11">
        <v>433.3</v>
      </c>
      <c r="Q32" s="11">
        <v>408.1</v>
      </c>
      <c r="R32" s="11">
        <v>25.2</v>
      </c>
      <c r="S32" s="11">
        <v>57</v>
      </c>
      <c r="T32" s="11">
        <v>82.3</v>
      </c>
      <c r="U32" s="11">
        <v>66.3</v>
      </c>
      <c r="V32" s="11">
        <v>1.6</v>
      </c>
      <c r="W32" s="11">
        <v>0</v>
      </c>
      <c r="X32" s="11">
        <v>1.7</v>
      </c>
      <c r="Y32" s="11">
        <v>8.8000000000000007</v>
      </c>
      <c r="Z32" s="11">
        <v>0</v>
      </c>
      <c r="AA32" s="11">
        <v>53.9</v>
      </c>
      <c r="AB32" s="11">
        <v>322</v>
      </c>
      <c r="AC32" s="11">
        <v>0.3</v>
      </c>
      <c r="AD32" s="11">
        <v>0.2</v>
      </c>
      <c r="AE32" s="11">
        <v>0.1</v>
      </c>
      <c r="AF32" s="11">
        <v>0.3</v>
      </c>
      <c r="AG32" s="11">
        <v>0.4</v>
      </c>
      <c r="AH32" s="11">
        <v>1.2</v>
      </c>
      <c r="AI32" s="11">
        <v>0.1</v>
      </c>
      <c r="AJ32" s="11">
        <v>7.5</v>
      </c>
      <c r="AK32" s="11">
        <v>0.2</v>
      </c>
      <c r="AL32" s="11">
        <v>5.0999999999999996</v>
      </c>
      <c r="AM32" s="11">
        <v>0.1</v>
      </c>
      <c r="AN32" s="11">
        <v>46.3</v>
      </c>
      <c r="AO32" s="11">
        <v>0.2</v>
      </c>
      <c r="AP32" s="11">
        <v>0.1</v>
      </c>
      <c r="AQ32" s="11">
        <v>0.6</v>
      </c>
      <c r="AR32" s="11">
        <v>0.1</v>
      </c>
      <c r="AS32" s="11">
        <v>9</v>
      </c>
      <c r="AT32" s="11">
        <v>0</v>
      </c>
      <c r="AU32" s="11">
        <v>0</v>
      </c>
      <c r="AV32" s="11">
        <v>28.6</v>
      </c>
      <c r="AW32" s="11">
        <v>5.6</v>
      </c>
      <c r="AX32" s="11">
        <v>0.7</v>
      </c>
      <c r="AY32" s="11">
        <v>0</v>
      </c>
      <c r="AZ32" s="11">
        <v>0.1</v>
      </c>
      <c r="BA32" s="11">
        <v>0</v>
      </c>
      <c r="BB32" s="11">
        <v>0</v>
      </c>
      <c r="BC32" s="11">
        <v>0</v>
      </c>
      <c r="BD32" s="11">
        <v>0.8</v>
      </c>
      <c r="BE32" s="11">
        <v>5.7</v>
      </c>
      <c r="BF32" s="11">
        <v>10</v>
      </c>
      <c r="BG32" s="11">
        <v>304.8</v>
      </c>
      <c r="BH32" s="11">
        <v>0.3</v>
      </c>
      <c r="BI32" s="11">
        <v>4559.8999999999996</v>
      </c>
      <c r="BJ32" s="11">
        <v>11.8</v>
      </c>
      <c r="BK32" s="11">
        <v>4681.3</v>
      </c>
      <c r="BL32" s="11">
        <v>485.7</v>
      </c>
      <c r="BM32" s="11">
        <v>1890.6</v>
      </c>
      <c r="BN32" s="11">
        <v>412.6</v>
      </c>
      <c r="BO32" s="11">
        <v>14.7</v>
      </c>
      <c r="BP32" s="11">
        <v>12.3</v>
      </c>
      <c r="BQ32" s="11">
        <v>1.5</v>
      </c>
      <c r="BR32" s="11">
        <v>3.6</v>
      </c>
      <c r="BS32" s="11">
        <v>1.4</v>
      </c>
      <c r="BT32" s="11">
        <v>19.100000000000001</v>
      </c>
      <c r="BU32" s="11">
        <v>945.9</v>
      </c>
      <c r="BV32" s="11">
        <v>98.3</v>
      </c>
      <c r="BW32" s="11">
        <v>2393.4</v>
      </c>
      <c r="BX32" s="11">
        <v>1</v>
      </c>
      <c r="BY32" s="11">
        <v>10.9</v>
      </c>
      <c r="BZ32" s="11">
        <v>7</v>
      </c>
      <c r="CA32" s="11">
        <v>1.8</v>
      </c>
      <c r="CB32" s="11">
        <v>2.2000000000000002</v>
      </c>
      <c r="CC32" s="11">
        <v>36.4</v>
      </c>
      <c r="CD32" s="11">
        <v>3.3</v>
      </c>
      <c r="CE32" s="11">
        <v>443</v>
      </c>
      <c r="CF32" s="11">
        <v>2.6</v>
      </c>
      <c r="CG32" s="11">
        <v>164.4</v>
      </c>
      <c r="CH32" s="11">
        <v>6722.8</v>
      </c>
      <c r="CI32" s="11">
        <v>10239.299999999999</v>
      </c>
      <c r="CJ32" s="11">
        <v>8313.1</v>
      </c>
      <c r="CK32" s="11">
        <v>3225.3</v>
      </c>
      <c r="CL32" s="11">
        <v>2177.1999999999998</v>
      </c>
      <c r="CM32" s="11">
        <v>6028.5</v>
      </c>
      <c r="CN32" s="11">
        <v>5173.3</v>
      </c>
      <c r="CO32" s="11">
        <v>5481.9</v>
      </c>
      <c r="CP32" s="11">
        <v>1780.1</v>
      </c>
      <c r="CQ32" s="11">
        <v>8055.3</v>
      </c>
      <c r="CR32" s="11">
        <v>5287.5</v>
      </c>
      <c r="CS32" s="11">
        <v>3966.7</v>
      </c>
      <c r="CT32" s="11">
        <v>6072.2</v>
      </c>
      <c r="CU32" s="11">
        <v>11866.6</v>
      </c>
      <c r="CV32" s="11">
        <v>31241.9</v>
      </c>
      <c r="CW32" s="11">
        <v>5475.6</v>
      </c>
      <c r="CX32" s="11">
        <v>10893.1</v>
      </c>
      <c r="CY32" s="11">
        <v>6853</v>
      </c>
      <c r="CZ32" s="11">
        <v>0</v>
      </c>
      <c r="DA32" s="11">
        <v>1199.4000000000001</v>
      </c>
      <c r="DB32" s="11">
        <v>67.900000000000006</v>
      </c>
      <c r="DC32" s="11">
        <v>270.7</v>
      </c>
      <c r="DD32" s="11">
        <v>13.6</v>
      </c>
      <c r="DE32" s="11">
        <v>40.799999999999997</v>
      </c>
      <c r="DF32" s="11">
        <v>22.9</v>
      </c>
      <c r="DG32" s="11">
        <v>127.5</v>
      </c>
      <c r="DH32" s="11">
        <v>22.3</v>
      </c>
      <c r="DI32" s="11">
        <v>0</v>
      </c>
      <c r="DJ32" s="11">
        <v>18.3</v>
      </c>
      <c r="DK32" s="11">
        <v>26.4</v>
      </c>
      <c r="DL32" s="11">
        <v>55.3</v>
      </c>
      <c r="DM32" s="6">
        <v>1</v>
      </c>
      <c r="DN32" s="6">
        <v>2</v>
      </c>
      <c r="DO32" s="6">
        <v>2</v>
      </c>
      <c r="DP32" s="6">
        <v>1</v>
      </c>
      <c r="DQ32" s="6">
        <v>2</v>
      </c>
      <c r="DR32" s="6">
        <v>1</v>
      </c>
      <c r="DS32" s="6">
        <v>2</v>
      </c>
      <c r="DT32" s="7">
        <v>3</v>
      </c>
      <c r="DU32" s="6">
        <v>1</v>
      </c>
      <c r="DV32" s="6">
        <v>1</v>
      </c>
      <c r="DW32" s="6">
        <v>2</v>
      </c>
      <c r="DX32" s="7">
        <v>3</v>
      </c>
      <c r="DY32" s="6">
        <v>1</v>
      </c>
      <c r="DZ32" s="6">
        <v>1</v>
      </c>
      <c r="EA32" s="6">
        <v>1</v>
      </c>
      <c r="EB32" s="6">
        <v>2</v>
      </c>
      <c r="EC32" s="6">
        <v>2</v>
      </c>
      <c r="ED32" s="6">
        <v>2</v>
      </c>
      <c r="EE32" s="6">
        <v>1</v>
      </c>
      <c r="EF32" s="6">
        <v>2</v>
      </c>
      <c r="EG32" s="6">
        <v>2</v>
      </c>
      <c r="EH32" s="6">
        <v>1</v>
      </c>
      <c r="EI32" s="6">
        <v>1</v>
      </c>
      <c r="EJ32" s="6">
        <v>1</v>
      </c>
      <c r="EK32" s="6">
        <v>1</v>
      </c>
      <c r="EL32" s="6">
        <v>2</v>
      </c>
      <c r="EM32" s="6">
        <v>1</v>
      </c>
      <c r="EN32" s="6">
        <v>1</v>
      </c>
      <c r="EO32" s="6">
        <v>1</v>
      </c>
      <c r="EP32" s="6">
        <v>2</v>
      </c>
      <c r="EQ32" s="6">
        <v>1</v>
      </c>
      <c r="ER32" s="6">
        <v>2</v>
      </c>
      <c r="ES32" s="6">
        <v>2</v>
      </c>
      <c r="ET32" s="6">
        <v>3</v>
      </c>
      <c r="EU32" s="6">
        <v>2</v>
      </c>
      <c r="EV32" s="6">
        <v>3</v>
      </c>
      <c r="EW32" s="6">
        <v>6</v>
      </c>
      <c r="EX32" s="6">
        <v>3</v>
      </c>
      <c r="EY32" s="6">
        <v>3</v>
      </c>
      <c r="EZ32" s="6">
        <v>5</v>
      </c>
      <c r="FA32" s="6">
        <v>4</v>
      </c>
      <c r="FB32" s="6">
        <v>4</v>
      </c>
      <c r="FC32" s="6">
        <v>3</v>
      </c>
      <c r="FD32" s="6">
        <v>2</v>
      </c>
      <c r="FE32" s="6">
        <v>3</v>
      </c>
      <c r="FF32" s="6">
        <v>4</v>
      </c>
      <c r="FG32" s="6">
        <v>2</v>
      </c>
      <c r="FH32" s="6">
        <v>5</v>
      </c>
      <c r="FI32" s="6">
        <v>3</v>
      </c>
      <c r="FJ32" s="6">
        <v>6</v>
      </c>
      <c r="FK32" s="6">
        <v>3</v>
      </c>
      <c r="FL32" s="6">
        <v>4</v>
      </c>
      <c r="FM32" s="6">
        <v>4</v>
      </c>
      <c r="FN32" s="6">
        <v>2</v>
      </c>
      <c r="FO32" s="6">
        <v>3</v>
      </c>
      <c r="FP32" s="6">
        <v>3</v>
      </c>
      <c r="FQ32" s="6">
        <v>3</v>
      </c>
      <c r="FR32" s="6">
        <v>4</v>
      </c>
      <c r="FS32" s="6">
        <v>4</v>
      </c>
      <c r="FT32" s="19">
        <v>4</v>
      </c>
      <c r="FU32" s="19">
        <v>6</v>
      </c>
    </row>
    <row r="33" spans="1:177" s="1" customFormat="1" x14ac:dyDescent="0.35">
      <c r="A33" s="4" t="s">
        <v>67</v>
      </c>
      <c r="B33" s="21">
        <v>1</v>
      </c>
      <c r="C33" s="21">
        <v>3</v>
      </c>
      <c r="D33" s="14">
        <v>158</v>
      </c>
      <c r="E33" s="14">
        <v>84.1</v>
      </c>
      <c r="F33" s="14">
        <v>33.700000000000003</v>
      </c>
      <c r="G33" s="14">
        <v>1</v>
      </c>
      <c r="H33" s="14">
        <v>34.200000000000003</v>
      </c>
      <c r="I33" s="14">
        <v>10</v>
      </c>
      <c r="J33" s="14">
        <v>49.9</v>
      </c>
      <c r="K33" s="14">
        <v>35.4</v>
      </c>
      <c r="L33" s="14">
        <v>47.4</v>
      </c>
      <c r="M33" s="11">
        <v>1721.9</v>
      </c>
      <c r="N33" s="11">
        <v>88.8</v>
      </c>
      <c r="O33" s="11">
        <v>72.2</v>
      </c>
      <c r="P33" s="11">
        <v>191</v>
      </c>
      <c r="Q33" s="11">
        <v>170</v>
      </c>
      <c r="R33" s="11">
        <v>21.1</v>
      </c>
      <c r="S33" s="11">
        <v>27.8</v>
      </c>
      <c r="T33" s="11">
        <v>60.7</v>
      </c>
      <c r="U33" s="11">
        <v>52.6</v>
      </c>
      <c r="V33" s="11">
        <v>4.5999999999999996</v>
      </c>
      <c r="W33" s="11">
        <v>0</v>
      </c>
      <c r="X33" s="11">
        <v>4.9000000000000004</v>
      </c>
      <c r="Y33" s="11">
        <v>15.9</v>
      </c>
      <c r="Z33" s="11">
        <v>0</v>
      </c>
      <c r="AA33" s="11">
        <v>27.2</v>
      </c>
      <c r="AB33" s="11">
        <v>108.4</v>
      </c>
      <c r="AC33" s="11">
        <v>0.5</v>
      </c>
      <c r="AD33" s="11">
        <v>0.3</v>
      </c>
      <c r="AE33" s="11">
        <v>0.2</v>
      </c>
      <c r="AF33" s="11">
        <v>0.4</v>
      </c>
      <c r="AG33" s="11">
        <v>0.5</v>
      </c>
      <c r="AH33" s="11">
        <v>2</v>
      </c>
      <c r="AI33" s="11">
        <v>0.2</v>
      </c>
      <c r="AJ33" s="11">
        <v>10.6</v>
      </c>
      <c r="AK33" s="11">
        <v>0.1</v>
      </c>
      <c r="AL33" s="11">
        <v>4.4000000000000004</v>
      </c>
      <c r="AM33" s="11">
        <v>0.1</v>
      </c>
      <c r="AN33" s="11">
        <v>34</v>
      </c>
      <c r="AO33" s="11">
        <v>0.2</v>
      </c>
      <c r="AP33" s="11">
        <v>0.1</v>
      </c>
      <c r="AQ33" s="11">
        <v>1.5</v>
      </c>
      <c r="AR33" s="11">
        <v>0.1</v>
      </c>
      <c r="AS33" s="11">
        <v>16.5</v>
      </c>
      <c r="AT33" s="11">
        <v>0.2</v>
      </c>
      <c r="AU33" s="11">
        <v>0</v>
      </c>
      <c r="AV33" s="11">
        <v>24.7</v>
      </c>
      <c r="AW33" s="11">
        <v>6.4</v>
      </c>
      <c r="AX33" s="11">
        <v>0.8</v>
      </c>
      <c r="AY33" s="11">
        <v>0</v>
      </c>
      <c r="AZ33" s="11">
        <v>0.2</v>
      </c>
      <c r="BA33" s="11">
        <v>0</v>
      </c>
      <c r="BB33" s="11">
        <v>0</v>
      </c>
      <c r="BC33" s="11">
        <v>0.1</v>
      </c>
      <c r="BD33" s="11">
        <v>0.9</v>
      </c>
      <c r="BE33" s="11">
        <v>6.6</v>
      </c>
      <c r="BF33" s="11">
        <v>7.8</v>
      </c>
      <c r="BG33" s="11">
        <v>260.5</v>
      </c>
      <c r="BH33" s="11">
        <v>0</v>
      </c>
      <c r="BI33" s="11">
        <v>3322.4</v>
      </c>
      <c r="BJ33" s="11">
        <v>8.6</v>
      </c>
      <c r="BK33" s="11">
        <v>2860.8</v>
      </c>
      <c r="BL33" s="11">
        <v>651.5</v>
      </c>
      <c r="BM33" s="11">
        <v>1342.1</v>
      </c>
      <c r="BN33" s="11">
        <v>296.39999999999998</v>
      </c>
      <c r="BO33" s="11">
        <v>9.6999999999999993</v>
      </c>
      <c r="BP33" s="11">
        <v>10.4</v>
      </c>
      <c r="BQ33" s="11">
        <v>1</v>
      </c>
      <c r="BR33" s="11">
        <v>3.5</v>
      </c>
      <c r="BS33" s="11">
        <v>0</v>
      </c>
      <c r="BT33" s="11">
        <v>31.4</v>
      </c>
      <c r="BU33" s="11">
        <v>1713.8</v>
      </c>
      <c r="BV33" s="11">
        <v>141.1</v>
      </c>
      <c r="BW33" s="11">
        <v>8135.2</v>
      </c>
      <c r="BX33" s="11">
        <v>1.1000000000000001</v>
      </c>
      <c r="BY33" s="11">
        <v>6.8</v>
      </c>
      <c r="BZ33" s="11">
        <v>0</v>
      </c>
      <c r="CA33" s="11">
        <v>1.5</v>
      </c>
      <c r="CB33" s="11">
        <v>1.8</v>
      </c>
      <c r="CC33" s="11">
        <v>14.9</v>
      </c>
      <c r="CD33" s="11">
        <v>2</v>
      </c>
      <c r="CE33" s="11">
        <v>304.10000000000002</v>
      </c>
      <c r="CF33" s="11">
        <v>3.1</v>
      </c>
      <c r="CG33" s="11">
        <v>55.6</v>
      </c>
      <c r="CH33" s="11">
        <v>4418.8999999999996</v>
      </c>
      <c r="CI33" s="11">
        <v>6934.5</v>
      </c>
      <c r="CJ33" s="11">
        <v>6334.8</v>
      </c>
      <c r="CK33" s="11">
        <v>2095.9</v>
      </c>
      <c r="CL33" s="11">
        <v>1160.0999999999999</v>
      </c>
      <c r="CM33" s="11">
        <v>3904.6</v>
      </c>
      <c r="CN33" s="11">
        <v>3245.5</v>
      </c>
      <c r="CO33" s="11">
        <v>3550.7</v>
      </c>
      <c r="CP33" s="11">
        <v>1084.2</v>
      </c>
      <c r="CQ33" s="11">
        <v>4900.3999999999996</v>
      </c>
      <c r="CR33" s="11">
        <v>4806.3999999999996</v>
      </c>
      <c r="CS33" s="11">
        <v>2739.3</v>
      </c>
      <c r="CT33" s="11">
        <v>4441.6000000000004</v>
      </c>
      <c r="CU33" s="11">
        <v>7569.5</v>
      </c>
      <c r="CV33" s="11">
        <v>17160.5</v>
      </c>
      <c r="CW33" s="11">
        <v>3706.8</v>
      </c>
      <c r="CX33" s="11">
        <v>6253.3</v>
      </c>
      <c r="CY33" s="11">
        <v>4146.8999999999996</v>
      </c>
      <c r="CZ33" s="11">
        <v>0</v>
      </c>
      <c r="DA33" s="11">
        <v>801.7</v>
      </c>
      <c r="DB33" s="11">
        <v>19.2</v>
      </c>
      <c r="DC33" s="11">
        <v>93.7</v>
      </c>
      <c r="DD33" s="11">
        <v>10.1</v>
      </c>
      <c r="DE33" s="11">
        <v>17</v>
      </c>
      <c r="DF33" s="11">
        <v>16.899999999999999</v>
      </c>
      <c r="DG33" s="11">
        <v>83.3</v>
      </c>
      <c r="DH33" s="11">
        <v>13.2</v>
      </c>
      <c r="DI33" s="11">
        <v>0</v>
      </c>
      <c r="DJ33" s="11">
        <v>20.6</v>
      </c>
      <c r="DK33" s="11">
        <v>37.6</v>
      </c>
      <c r="DL33" s="11">
        <v>41.8</v>
      </c>
      <c r="DM33" s="6">
        <v>1</v>
      </c>
      <c r="DN33" s="6">
        <v>2</v>
      </c>
      <c r="DO33" s="6">
        <v>1</v>
      </c>
      <c r="DP33" s="6">
        <v>2</v>
      </c>
      <c r="DQ33" s="6">
        <v>2</v>
      </c>
      <c r="DR33" s="6">
        <v>1</v>
      </c>
      <c r="DS33" s="6">
        <v>1</v>
      </c>
      <c r="DT33" s="9">
        <v>2</v>
      </c>
      <c r="DU33" s="6">
        <v>1</v>
      </c>
      <c r="DV33" s="6">
        <v>1</v>
      </c>
      <c r="DW33" s="6">
        <v>1</v>
      </c>
      <c r="DX33" s="7">
        <v>2</v>
      </c>
      <c r="DY33" s="6">
        <v>1</v>
      </c>
      <c r="DZ33" s="6">
        <v>1</v>
      </c>
      <c r="EA33" s="6">
        <v>1</v>
      </c>
      <c r="EB33" s="6">
        <v>2</v>
      </c>
      <c r="EC33" s="6">
        <v>2</v>
      </c>
      <c r="ED33" s="6">
        <v>1</v>
      </c>
      <c r="EE33" s="6">
        <v>2</v>
      </c>
      <c r="EF33" s="6">
        <v>2</v>
      </c>
      <c r="EG33" s="6">
        <v>1</v>
      </c>
      <c r="EH33" s="6">
        <v>1</v>
      </c>
      <c r="EI33" s="6">
        <v>2</v>
      </c>
      <c r="EJ33" s="6">
        <v>1</v>
      </c>
      <c r="EK33" s="6">
        <v>2</v>
      </c>
      <c r="EL33" s="6">
        <v>2</v>
      </c>
      <c r="EM33" s="6">
        <v>1</v>
      </c>
      <c r="EN33" s="6">
        <v>1</v>
      </c>
      <c r="EO33" s="6">
        <v>1</v>
      </c>
      <c r="EP33" s="6">
        <v>1</v>
      </c>
      <c r="EQ33" s="6">
        <v>1</v>
      </c>
      <c r="ER33" s="6">
        <v>2</v>
      </c>
      <c r="ES33" s="6">
        <v>2</v>
      </c>
      <c r="ET33" s="6">
        <v>1</v>
      </c>
      <c r="EU33" s="6">
        <v>3</v>
      </c>
      <c r="EV33" s="6">
        <v>5</v>
      </c>
      <c r="EW33" s="6">
        <v>6</v>
      </c>
      <c r="EX33" s="6">
        <v>4</v>
      </c>
      <c r="EY33" s="6">
        <v>5</v>
      </c>
      <c r="EZ33" s="6">
        <v>6</v>
      </c>
      <c r="FA33" s="6">
        <v>4</v>
      </c>
      <c r="FB33" s="6">
        <v>6</v>
      </c>
      <c r="FC33" s="6">
        <v>3</v>
      </c>
      <c r="FD33" s="6">
        <v>4</v>
      </c>
      <c r="FE33" s="6">
        <v>5</v>
      </c>
      <c r="FF33" s="6">
        <v>5</v>
      </c>
      <c r="FG33" s="6">
        <v>2</v>
      </c>
      <c r="FH33" s="6">
        <v>3</v>
      </c>
      <c r="FI33" s="6">
        <v>4</v>
      </c>
      <c r="FJ33" s="6">
        <v>5</v>
      </c>
      <c r="FK33" s="6">
        <v>3</v>
      </c>
      <c r="FL33" s="6">
        <v>4</v>
      </c>
      <c r="FM33" s="6">
        <v>5</v>
      </c>
      <c r="FN33" s="6">
        <v>5</v>
      </c>
      <c r="FO33" s="6">
        <v>2</v>
      </c>
      <c r="FP33" s="6">
        <v>4</v>
      </c>
      <c r="FQ33" s="6">
        <v>5</v>
      </c>
      <c r="FR33" s="6">
        <v>4</v>
      </c>
      <c r="FS33" s="6">
        <v>3</v>
      </c>
      <c r="FT33" s="19">
        <v>5</v>
      </c>
      <c r="FU33" s="19">
        <v>5</v>
      </c>
    </row>
    <row r="34" spans="1:177" s="1" customFormat="1" x14ac:dyDescent="0.35">
      <c r="A34" s="4" t="s">
        <v>68</v>
      </c>
      <c r="B34" s="21">
        <v>1</v>
      </c>
      <c r="C34" s="21">
        <v>3</v>
      </c>
      <c r="D34" s="14">
        <v>169</v>
      </c>
      <c r="E34" s="14">
        <v>96</v>
      </c>
      <c r="F34" s="14">
        <v>33.6</v>
      </c>
      <c r="G34" s="14">
        <v>1</v>
      </c>
      <c r="H34" s="14">
        <v>34.799999999999997</v>
      </c>
      <c r="I34" s="14">
        <v>9</v>
      </c>
      <c r="J34" s="14">
        <v>61.2</v>
      </c>
      <c r="K34" s="14">
        <v>43.6</v>
      </c>
      <c r="L34" s="14">
        <v>58.1</v>
      </c>
      <c r="M34" s="11">
        <v>3645.5</v>
      </c>
      <c r="N34" s="11">
        <v>159.69999999999999</v>
      </c>
      <c r="O34" s="11">
        <v>150.80000000000001</v>
      </c>
      <c r="P34" s="11">
        <v>436.3</v>
      </c>
      <c r="Q34" s="11">
        <v>414.2</v>
      </c>
      <c r="R34" s="11">
        <v>22.1</v>
      </c>
      <c r="S34" s="11">
        <v>40.6</v>
      </c>
      <c r="T34" s="11">
        <v>111.8</v>
      </c>
      <c r="U34" s="11">
        <v>129.69999999999999</v>
      </c>
      <c r="V34" s="11">
        <v>9.3000000000000007</v>
      </c>
      <c r="W34" s="11">
        <v>0</v>
      </c>
      <c r="X34" s="11">
        <v>7.2</v>
      </c>
      <c r="Y34" s="11">
        <v>14.1</v>
      </c>
      <c r="Z34" s="11">
        <v>0</v>
      </c>
      <c r="AA34" s="11">
        <v>99</v>
      </c>
      <c r="AB34" s="11">
        <v>231.9</v>
      </c>
      <c r="AC34" s="11">
        <v>267.2</v>
      </c>
      <c r="AD34" s="11">
        <v>0.5</v>
      </c>
      <c r="AE34" s="11">
        <v>0.4</v>
      </c>
      <c r="AF34" s="11">
        <v>1</v>
      </c>
      <c r="AG34" s="11">
        <v>2</v>
      </c>
      <c r="AH34" s="11">
        <v>5.7</v>
      </c>
      <c r="AI34" s="11">
        <v>0.6</v>
      </c>
      <c r="AJ34" s="11">
        <v>26</v>
      </c>
      <c r="AK34" s="11">
        <v>0.4</v>
      </c>
      <c r="AL34" s="11">
        <v>11.8</v>
      </c>
      <c r="AM34" s="11">
        <v>0.1</v>
      </c>
      <c r="AN34" s="11">
        <v>64.900000000000006</v>
      </c>
      <c r="AO34" s="11">
        <v>0.5</v>
      </c>
      <c r="AP34" s="11">
        <v>0.2</v>
      </c>
      <c r="AQ34" s="11">
        <v>2.2000000000000002</v>
      </c>
      <c r="AR34" s="11">
        <v>0.3</v>
      </c>
      <c r="AS34" s="11">
        <v>41</v>
      </c>
      <c r="AT34" s="11">
        <v>0.3</v>
      </c>
      <c r="AU34" s="11">
        <v>0</v>
      </c>
      <c r="AV34" s="11">
        <v>57.3</v>
      </c>
      <c r="AW34" s="11">
        <v>10.1</v>
      </c>
      <c r="AX34" s="11">
        <v>1.4</v>
      </c>
      <c r="AY34" s="11">
        <v>0</v>
      </c>
      <c r="AZ34" s="11">
        <v>0.1</v>
      </c>
      <c r="BA34" s="11">
        <v>0</v>
      </c>
      <c r="BB34" s="11">
        <v>0</v>
      </c>
      <c r="BC34" s="11">
        <v>0.1</v>
      </c>
      <c r="BD34" s="11">
        <v>1.5</v>
      </c>
      <c r="BE34" s="11">
        <v>10.199999999999999</v>
      </c>
      <c r="BF34" s="11">
        <v>14.7</v>
      </c>
      <c r="BG34" s="11">
        <v>600.5</v>
      </c>
      <c r="BH34" s="11">
        <v>0.3</v>
      </c>
      <c r="BI34" s="11">
        <v>3957.6</v>
      </c>
      <c r="BJ34" s="11">
        <v>10.199999999999999</v>
      </c>
      <c r="BK34" s="11">
        <v>3417.9</v>
      </c>
      <c r="BL34" s="11">
        <v>1328.6</v>
      </c>
      <c r="BM34" s="11">
        <v>2139.5</v>
      </c>
      <c r="BN34" s="11">
        <v>304.8</v>
      </c>
      <c r="BO34" s="11">
        <v>13.8</v>
      </c>
      <c r="BP34" s="11">
        <v>14.6</v>
      </c>
      <c r="BQ34" s="11">
        <v>1.2</v>
      </c>
      <c r="BR34" s="11">
        <v>2.6</v>
      </c>
      <c r="BS34" s="11">
        <v>24.2</v>
      </c>
      <c r="BT34" s="11">
        <v>40.9</v>
      </c>
      <c r="BU34" s="11">
        <v>2745.6</v>
      </c>
      <c r="BV34" s="11">
        <v>833.4</v>
      </c>
      <c r="BW34" s="11">
        <v>5620</v>
      </c>
      <c r="BX34" s="11">
        <v>5.3</v>
      </c>
      <c r="BY34" s="11">
        <v>14.4</v>
      </c>
      <c r="BZ34" s="11">
        <v>76.900000000000006</v>
      </c>
      <c r="CA34" s="11">
        <v>2.5</v>
      </c>
      <c r="CB34" s="11">
        <v>2.9</v>
      </c>
      <c r="CC34" s="11">
        <v>22.1</v>
      </c>
      <c r="CD34" s="11">
        <v>2.4</v>
      </c>
      <c r="CE34" s="11">
        <v>366.5</v>
      </c>
      <c r="CF34" s="11">
        <v>6.5</v>
      </c>
      <c r="CG34" s="11">
        <v>124.8</v>
      </c>
      <c r="CH34" s="11">
        <v>7213.8</v>
      </c>
      <c r="CI34" s="11">
        <v>11878.4</v>
      </c>
      <c r="CJ34" s="11">
        <v>9726.6</v>
      </c>
      <c r="CK34" s="11">
        <v>3684.8</v>
      </c>
      <c r="CL34" s="11">
        <v>2118.1999999999998</v>
      </c>
      <c r="CM34" s="11">
        <v>6591.8</v>
      </c>
      <c r="CN34" s="11">
        <v>5985.8</v>
      </c>
      <c r="CO34" s="11">
        <v>6271.7</v>
      </c>
      <c r="CP34" s="11">
        <v>1941.5</v>
      </c>
      <c r="CQ34" s="11">
        <v>8701.4</v>
      </c>
      <c r="CR34" s="11">
        <v>7177.8</v>
      </c>
      <c r="CS34" s="11">
        <v>4060.3</v>
      </c>
      <c r="CT34" s="11">
        <v>6407.3</v>
      </c>
      <c r="CU34" s="11">
        <v>11732.2</v>
      </c>
      <c r="CV34" s="11">
        <v>32382.7</v>
      </c>
      <c r="CW34" s="11">
        <v>5661</v>
      </c>
      <c r="CX34" s="11">
        <v>12377.2</v>
      </c>
      <c r="CY34" s="11">
        <v>7767</v>
      </c>
      <c r="CZ34" s="11">
        <v>0</v>
      </c>
      <c r="DA34" s="11">
        <v>1101.0999999999999</v>
      </c>
      <c r="DB34" s="11">
        <v>19.7</v>
      </c>
      <c r="DC34" s="11">
        <v>224</v>
      </c>
      <c r="DD34" s="11">
        <v>20</v>
      </c>
      <c r="DE34" s="11">
        <v>41.4</v>
      </c>
      <c r="DF34" s="11">
        <v>60.4</v>
      </c>
      <c r="DG34" s="11">
        <v>103.4</v>
      </c>
      <c r="DH34" s="11">
        <v>16.3</v>
      </c>
      <c r="DI34" s="11">
        <v>0</v>
      </c>
      <c r="DJ34" s="11">
        <v>17.3</v>
      </c>
      <c r="DK34" s="11">
        <v>36.700000000000003</v>
      </c>
      <c r="DL34" s="11">
        <v>46</v>
      </c>
      <c r="DM34" s="6">
        <v>1</v>
      </c>
      <c r="DN34" s="6">
        <v>5</v>
      </c>
      <c r="DO34" s="6">
        <v>1</v>
      </c>
      <c r="DP34" s="6">
        <v>2</v>
      </c>
      <c r="DQ34" s="6">
        <v>2</v>
      </c>
      <c r="DR34" s="6">
        <v>2</v>
      </c>
      <c r="DS34" s="6">
        <v>1</v>
      </c>
      <c r="DT34" s="7">
        <v>3</v>
      </c>
      <c r="DU34" s="6">
        <v>2</v>
      </c>
      <c r="DV34" s="6">
        <v>2</v>
      </c>
      <c r="DW34" s="6">
        <v>1</v>
      </c>
      <c r="DX34" s="7">
        <v>2</v>
      </c>
      <c r="DY34" s="6">
        <v>1</v>
      </c>
      <c r="DZ34" s="6">
        <v>1</v>
      </c>
      <c r="EA34" s="6">
        <v>1</v>
      </c>
      <c r="EB34" s="6">
        <v>2</v>
      </c>
      <c r="EC34" s="6">
        <v>2</v>
      </c>
      <c r="ED34" s="6">
        <v>1</v>
      </c>
      <c r="EE34" s="6">
        <v>1</v>
      </c>
      <c r="EF34" s="6">
        <v>2</v>
      </c>
      <c r="EG34" s="6">
        <v>2</v>
      </c>
      <c r="EH34" s="6">
        <v>1</v>
      </c>
      <c r="EI34" s="6">
        <v>2</v>
      </c>
      <c r="EJ34" s="6">
        <v>1</v>
      </c>
      <c r="EK34" s="6">
        <v>1</v>
      </c>
      <c r="EL34" s="6">
        <v>2</v>
      </c>
      <c r="EM34" s="6">
        <v>1</v>
      </c>
      <c r="EN34" s="6">
        <v>1</v>
      </c>
      <c r="EO34" s="6">
        <v>1</v>
      </c>
      <c r="EP34" s="6">
        <v>2</v>
      </c>
      <c r="EQ34" s="6">
        <v>2</v>
      </c>
      <c r="ER34" s="6">
        <v>2</v>
      </c>
      <c r="ES34" s="6">
        <v>1</v>
      </c>
      <c r="ET34" s="6">
        <v>1</v>
      </c>
      <c r="EU34" s="6">
        <v>3</v>
      </c>
      <c r="EV34" s="6">
        <v>3</v>
      </c>
      <c r="EW34" s="6">
        <v>5</v>
      </c>
      <c r="EX34" s="6">
        <v>5</v>
      </c>
      <c r="EY34" s="6">
        <v>5</v>
      </c>
      <c r="EZ34" s="6">
        <v>6</v>
      </c>
      <c r="FA34" s="6">
        <v>5</v>
      </c>
      <c r="FB34" s="6">
        <v>6</v>
      </c>
      <c r="FC34" s="6">
        <v>3</v>
      </c>
      <c r="FD34" s="6">
        <v>4</v>
      </c>
      <c r="FE34" s="6">
        <v>3</v>
      </c>
      <c r="FF34" s="6">
        <v>4</v>
      </c>
      <c r="FG34" s="6">
        <v>2</v>
      </c>
      <c r="FH34" s="6">
        <v>2</v>
      </c>
      <c r="FI34" s="6">
        <v>5</v>
      </c>
      <c r="FJ34" s="6">
        <v>6</v>
      </c>
      <c r="FK34" s="6">
        <v>3</v>
      </c>
      <c r="FL34" s="6">
        <v>3</v>
      </c>
      <c r="FM34" s="6">
        <v>4</v>
      </c>
      <c r="FN34" s="6">
        <v>3</v>
      </c>
      <c r="FO34" s="6">
        <v>2</v>
      </c>
      <c r="FP34" s="6">
        <v>3</v>
      </c>
      <c r="FQ34" s="6">
        <v>3</v>
      </c>
      <c r="FR34" s="6">
        <v>1</v>
      </c>
      <c r="FS34" s="6">
        <v>6</v>
      </c>
      <c r="FT34" s="19">
        <v>6</v>
      </c>
      <c r="FU34" s="19">
        <v>6</v>
      </c>
    </row>
    <row r="35" spans="1:177" s="1" customFormat="1" x14ac:dyDescent="0.35">
      <c r="A35" s="4" t="s">
        <v>70</v>
      </c>
      <c r="B35" s="21">
        <v>2</v>
      </c>
      <c r="C35" s="21">
        <v>3</v>
      </c>
      <c r="D35" s="14">
        <v>163</v>
      </c>
      <c r="E35" s="14">
        <v>82</v>
      </c>
      <c r="F35" s="14">
        <v>30.9</v>
      </c>
      <c r="G35" s="14">
        <v>1</v>
      </c>
      <c r="H35" s="14">
        <v>22.7</v>
      </c>
      <c r="I35" s="14">
        <v>15</v>
      </c>
      <c r="J35" s="14">
        <v>59.3</v>
      </c>
      <c r="K35" s="14">
        <v>42.5</v>
      </c>
      <c r="L35" s="14">
        <v>56.3</v>
      </c>
      <c r="M35" s="11">
        <v>2508.4</v>
      </c>
      <c r="N35" s="11">
        <v>88.9</v>
      </c>
      <c r="O35" s="11">
        <v>81.2</v>
      </c>
      <c r="P35" s="11">
        <v>318</v>
      </c>
      <c r="Q35" s="11">
        <v>297.5</v>
      </c>
      <c r="R35" s="11">
        <v>20.5</v>
      </c>
      <c r="S35" s="11">
        <v>33.799999999999997</v>
      </c>
      <c r="T35" s="11">
        <v>55</v>
      </c>
      <c r="U35" s="11">
        <v>127.4</v>
      </c>
      <c r="V35" s="11">
        <v>8.3000000000000007</v>
      </c>
      <c r="W35" s="11">
        <v>0</v>
      </c>
      <c r="X35" s="11">
        <v>9.4</v>
      </c>
      <c r="Y35" s="11">
        <v>9.3000000000000007</v>
      </c>
      <c r="Z35" s="11">
        <v>0</v>
      </c>
      <c r="AA35" s="11">
        <v>100.2</v>
      </c>
      <c r="AB35" s="11">
        <v>161.30000000000001</v>
      </c>
      <c r="AC35" s="11">
        <v>1.1000000000000001</v>
      </c>
      <c r="AD35" s="11">
        <v>0.2</v>
      </c>
      <c r="AE35" s="11">
        <v>0.1</v>
      </c>
      <c r="AF35" s="11">
        <v>0.3</v>
      </c>
      <c r="AG35" s="11">
        <v>0.6</v>
      </c>
      <c r="AH35" s="11">
        <v>1.9</v>
      </c>
      <c r="AI35" s="11">
        <v>0.2</v>
      </c>
      <c r="AJ35" s="11">
        <v>12.5</v>
      </c>
      <c r="AK35" s="11">
        <v>0.2</v>
      </c>
      <c r="AL35" s="11">
        <v>6.4</v>
      </c>
      <c r="AM35" s="11">
        <v>0.1</v>
      </c>
      <c r="AN35" s="11">
        <v>37.5</v>
      </c>
      <c r="AO35" s="11">
        <v>0.2</v>
      </c>
      <c r="AP35" s="11">
        <v>0.1</v>
      </c>
      <c r="AQ35" s="11">
        <v>1.3</v>
      </c>
      <c r="AR35" s="11">
        <v>0.1</v>
      </c>
      <c r="AS35" s="11">
        <v>23.3</v>
      </c>
      <c r="AT35" s="11">
        <v>0.4</v>
      </c>
      <c r="AU35" s="11">
        <v>0.5</v>
      </c>
      <c r="AV35" s="11">
        <v>31.9</v>
      </c>
      <c r="AW35" s="11">
        <v>5.6</v>
      </c>
      <c r="AX35" s="11">
        <v>0.9</v>
      </c>
      <c r="AY35" s="11">
        <v>0</v>
      </c>
      <c r="AZ35" s="11">
        <v>0.1</v>
      </c>
      <c r="BA35" s="11">
        <v>0.1</v>
      </c>
      <c r="BB35" s="11">
        <v>0</v>
      </c>
      <c r="BC35" s="11">
        <v>0.1</v>
      </c>
      <c r="BD35" s="11">
        <v>1.2</v>
      </c>
      <c r="BE35" s="11">
        <v>5.7</v>
      </c>
      <c r="BF35" s="11">
        <v>7.3</v>
      </c>
      <c r="BG35" s="11">
        <v>322.39999999999998</v>
      </c>
      <c r="BH35" s="11">
        <v>0.2</v>
      </c>
      <c r="BI35" s="11">
        <v>3231.4</v>
      </c>
      <c r="BJ35" s="11">
        <v>8.3000000000000007</v>
      </c>
      <c r="BK35" s="11">
        <v>3203.6</v>
      </c>
      <c r="BL35" s="11">
        <v>572</v>
      </c>
      <c r="BM35" s="11">
        <v>1334.7</v>
      </c>
      <c r="BN35" s="11">
        <v>302.60000000000002</v>
      </c>
      <c r="BO35" s="11">
        <v>11.7</v>
      </c>
      <c r="BP35" s="11">
        <v>10.6</v>
      </c>
      <c r="BQ35" s="11">
        <v>1.2</v>
      </c>
      <c r="BR35" s="11">
        <v>3.3</v>
      </c>
      <c r="BS35" s="11">
        <v>0.5</v>
      </c>
      <c r="BT35" s="11">
        <v>27.5</v>
      </c>
      <c r="BU35" s="11">
        <v>988.7</v>
      </c>
      <c r="BV35" s="11">
        <v>257</v>
      </c>
      <c r="BW35" s="11">
        <v>3085.1</v>
      </c>
      <c r="BX35" s="11">
        <v>4.0999999999999996</v>
      </c>
      <c r="BY35" s="11">
        <v>8.9</v>
      </c>
      <c r="BZ35" s="11">
        <v>2.7</v>
      </c>
      <c r="CA35" s="11">
        <v>1.9</v>
      </c>
      <c r="CB35" s="11">
        <v>1.8</v>
      </c>
      <c r="CC35" s="11">
        <v>17.2</v>
      </c>
      <c r="CD35" s="11">
        <v>2.2999999999999998</v>
      </c>
      <c r="CE35" s="11">
        <v>331.6</v>
      </c>
      <c r="CF35" s="11">
        <v>5.3</v>
      </c>
      <c r="CG35" s="11">
        <v>129.69999999999999</v>
      </c>
      <c r="CH35" s="11">
        <v>4213.8</v>
      </c>
      <c r="CI35" s="11">
        <v>6689.8</v>
      </c>
      <c r="CJ35" s="11">
        <v>5402.7</v>
      </c>
      <c r="CK35" s="11">
        <v>2068.9</v>
      </c>
      <c r="CL35" s="11">
        <v>1342.3</v>
      </c>
      <c r="CM35" s="11">
        <v>4016.1</v>
      </c>
      <c r="CN35" s="11">
        <v>3285.1</v>
      </c>
      <c r="CO35" s="11">
        <v>3656.3</v>
      </c>
      <c r="CP35" s="11">
        <v>1112.4000000000001</v>
      </c>
      <c r="CQ35" s="11">
        <v>5002.3</v>
      </c>
      <c r="CR35" s="11">
        <v>4597.3</v>
      </c>
      <c r="CS35" s="11">
        <v>2366.5</v>
      </c>
      <c r="CT35" s="11">
        <v>3938.9</v>
      </c>
      <c r="CU35" s="11">
        <v>7476</v>
      </c>
      <c r="CV35" s="11">
        <v>18558</v>
      </c>
      <c r="CW35" s="11">
        <v>3726.4</v>
      </c>
      <c r="CX35" s="11">
        <v>6673.8</v>
      </c>
      <c r="CY35" s="11">
        <v>4438.5</v>
      </c>
      <c r="CZ35" s="11">
        <v>27.8</v>
      </c>
      <c r="DA35" s="11">
        <v>944.5</v>
      </c>
      <c r="DB35" s="11">
        <v>21</v>
      </c>
      <c r="DC35" s="11">
        <v>180</v>
      </c>
      <c r="DD35" s="11">
        <v>10.9</v>
      </c>
      <c r="DE35" s="11">
        <v>29.7</v>
      </c>
      <c r="DF35" s="11">
        <v>10.4</v>
      </c>
      <c r="DG35" s="11">
        <v>131.9</v>
      </c>
      <c r="DH35" s="11">
        <v>14.2</v>
      </c>
      <c r="DI35" s="11">
        <v>7.8</v>
      </c>
      <c r="DJ35" s="11">
        <v>14.2</v>
      </c>
      <c r="DK35" s="11">
        <v>29.1</v>
      </c>
      <c r="DL35" s="11">
        <v>49</v>
      </c>
      <c r="DM35" s="6">
        <v>1</v>
      </c>
      <c r="DN35" s="6">
        <v>2</v>
      </c>
      <c r="DO35" s="6">
        <v>1</v>
      </c>
      <c r="DP35" s="6">
        <v>2</v>
      </c>
      <c r="DQ35" s="6">
        <v>2</v>
      </c>
      <c r="DR35" s="6">
        <v>1</v>
      </c>
      <c r="DS35" s="6">
        <v>1</v>
      </c>
      <c r="DT35" s="9">
        <v>2</v>
      </c>
      <c r="DU35" s="6">
        <v>1</v>
      </c>
      <c r="DV35" s="6">
        <v>2</v>
      </c>
      <c r="DW35" s="6">
        <v>2</v>
      </c>
      <c r="DX35" s="7">
        <v>3</v>
      </c>
      <c r="DY35" s="6">
        <v>1</v>
      </c>
      <c r="DZ35" s="6">
        <v>1</v>
      </c>
      <c r="EA35" s="6">
        <v>1</v>
      </c>
      <c r="EB35" s="6">
        <v>2</v>
      </c>
      <c r="EC35" s="6">
        <v>2</v>
      </c>
      <c r="ED35" s="6">
        <v>2</v>
      </c>
      <c r="EE35" s="6">
        <v>1</v>
      </c>
      <c r="EF35" s="6">
        <v>2</v>
      </c>
      <c r="EG35" s="6">
        <v>2</v>
      </c>
      <c r="EH35" s="6">
        <v>1</v>
      </c>
      <c r="EI35" s="6">
        <v>2</v>
      </c>
      <c r="EJ35" s="6">
        <v>2</v>
      </c>
      <c r="EK35" s="6">
        <v>2</v>
      </c>
      <c r="EL35" s="6">
        <v>2</v>
      </c>
      <c r="EM35" s="6">
        <v>1</v>
      </c>
      <c r="EN35" s="6">
        <v>2</v>
      </c>
      <c r="EO35" s="6">
        <v>1</v>
      </c>
      <c r="EP35" s="6">
        <v>2</v>
      </c>
      <c r="EQ35" s="6">
        <v>1</v>
      </c>
      <c r="ER35" s="6">
        <v>2</v>
      </c>
      <c r="ES35" s="6">
        <v>2</v>
      </c>
      <c r="ET35" s="6">
        <v>1</v>
      </c>
      <c r="EU35" s="6">
        <v>6</v>
      </c>
      <c r="EV35" s="6">
        <v>3</v>
      </c>
      <c r="EW35" s="6">
        <v>6</v>
      </c>
      <c r="EX35" s="6">
        <v>4</v>
      </c>
      <c r="EY35" s="6">
        <v>5</v>
      </c>
      <c r="EZ35" s="6">
        <v>6</v>
      </c>
      <c r="FA35" s="6">
        <v>5</v>
      </c>
      <c r="FB35" s="6">
        <v>6</v>
      </c>
      <c r="FC35" s="6">
        <v>4</v>
      </c>
      <c r="FD35" s="6">
        <v>4</v>
      </c>
      <c r="FE35" s="6">
        <v>4</v>
      </c>
      <c r="FF35" s="6">
        <v>3</v>
      </c>
      <c r="FG35" s="6">
        <v>3</v>
      </c>
      <c r="FH35" s="6">
        <v>1</v>
      </c>
      <c r="FI35" s="6">
        <v>4</v>
      </c>
      <c r="FJ35" s="6">
        <v>4</v>
      </c>
      <c r="FK35" s="6">
        <v>3</v>
      </c>
      <c r="FL35" s="6">
        <v>3</v>
      </c>
      <c r="FM35" s="6">
        <v>3</v>
      </c>
      <c r="FN35" s="6">
        <v>3</v>
      </c>
      <c r="FO35" s="6">
        <v>3</v>
      </c>
      <c r="FP35" s="6">
        <v>1</v>
      </c>
      <c r="FQ35" s="6">
        <v>2</v>
      </c>
      <c r="FR35" s="6">
        <v>6</v>
      </c>
      <c r="FS35" s="6">
        <v>6</v>
      </c>
      <c r="FT35" s="19">
        <v>5</v>
      </c>
      <c r="FU35" s="19">
        <v>6</v>
      </c>
    </row>
    <row r="36" spans="1:177" s="1" customFormat="1" x14ac:dyDescent="0.35">
      <c r="A36" s="4" t="s">
        <v>75</v>
      </c>
      <c r="B36" s="21">
        <v>2</v>
      </c>
      <c r="C36" s="21">
        <v>2</v>
      </c>
      <c r="D36" s="14">
        <v>174</v>
      </c>
      <c r="E36" s="14">
        <v>92</v>
      </c>
      <c r="F36" s="14">
        <v>30.4</v>
      </c>
      <c r="G36" s="14">
        <v>1</v>
      </c>
      <c r="H36" s="14">
        <v>21.7</v>
      </c>
      <c r="I36" s="14">
        <v>10</v>
      </c>
      <c r="J36" s="14">
        <v>70.3</v>
      </c>
      <c r="K36" s="14">
        <v>51.5</v>
      </c>
      <c r="L36" s="14">
        <v>66.8</v>
      </c>
      <c r="M36" s="11">
        <v>2979.2</v>
      </c>
      <c r="N36" s="11">
        <v>119.3</v>
      </c>
      <c r="O36" s="11">
        <v>111</v>
      </c>
      <c r="P36" s="11">
        <v>388.4</v>
      </c>
      <c r="Q36" s="11">
        <v>362.4</v>
      </c>
      <c r="R36" s="11">
        <v>26</v>
      </c>
      <c r="S36" s="11">
        <v>31.3</v>
      </c>
      <c r="T36" s="11">
        <v>83.4</v>
      </c>
      <c r="U36" s="11">
        <v>107.5</v>
      </c>
      <c r="V36" s="11">
        <v>12.3</v>
      </c>
      <c r="W36" s="11">
        <v>0</v>
      </c>
      <c r="X36" s="11">
        <v>6.2</v>
      </c>
      <c r="Y36" s="11">
        <v>8.5</v>
      </c>
      <c r="Z36" s="11">
        <v>0</v>
      </c>
      <c r="AA36" s="11">
        <v>80.599999999999994</v>
      </c>
      <c r="AB36" s="11">
        <v>108.1</v>
      </c>
      <c r="AC36" s="11">
        <v>0.4</v>
      </c>
      <c r="AD36" s="11">
        <v>0.2</v>
      </c>
      <c r="AE36" s="11">
        <v>0.1</v>
      </c>
      <c r="AF36" s="11">
        <v>0.3</v>
      </c>
      <c r="AG36" s="11">
        <v>0.5</v>
      </c>
      <c r="AH36" s="11">
        <v>1.4</v>
      </c>
      <c r="AI36" s="11">
        <v>0.1</v>
      </c>
      <c r="AJ36" s="11">
        <v>11</v>
      </c>
      <c r="AK36" s="11">
        <v>0.1</v>
      </c>
      <c r="AL36" s="11">
        <v>3.6</v>
      </c>
      <c r="AM36" s="11">
        <v>0.1</v>
      </c>
      <c r="AN36" s="11">
        <v>41.7</v>
      </c>
      <c r="AO36" s="11">
        <v>0.1</v>
      </c>
      <c r="AP36" s="11">
        <v>0.1</v>
      </c>
      <c r="AQ36" s="11">
        <v>1</v>
      </c>
      <c r="AR36" s="11">
        <v>0.1</v>
      </c>
      <c r="AS36" s="11">
        <v>20.9</v>
      </c>
      <c r="AT36" s="11">
        <v>0.1</v>
      </c>
      <c r="AU36" s="11">
        <v>0.2</v>
      </c>
      <c r="AV36" s="11">
        <v>23.3</v>
      </c>
      <c r="AW36" s="11">
        <v>14.2</v>
      </c>
      <c r="AX36" s="11">
        <v>1.7</v>
      </c>
      <c r="AY36" s="11">
        <v>0</v>
      </c>
      <c r="AZ36" s="11">
        <v>0.1</v>
      </c>
      <c r="BA36" s="11">
        <v>0</v>
      </c>
      <c r="BB36" s="11">
        <v>0</v>
      </c>
      <c r="BC36" s="11">
        <v>0.2</v>
      </c>
      <c r="BD36" s="11">
        <v>1.9</v>
      </c>
      <c r="BE36" s="11">
        <v>14.3</v>
      </c>
      <c r="BF36" s="11">
        <v>16.2</v>
      </c>
      <c r="BG36" s="11">
        <v>652.70000000000005</v>
      </c>
      <c r="BH36" s="11">
        <v>0.2</v>
      </c>
      <c r="BI36" s="11">
        <v>2655.4</v>
      </c>
      <c r="BJ36" s="11">
        <v>6.9</v>
      </c>
      <c r="BK36" s="11">
        <v>3050.2</v>
      </c>
      <c r="BL36" s="11">
        <v>797.6</v>
      </c>
      <c r="BM36" s="11">
        <v>1883.7</v>
      </c>
      <c r="BN36" s="11">
        <v>412.4</v>
      </c>
      <c r="BO36" s="11">
        <v>15.3</v>
      </c>
      <c r="BP36" s="11">
        <v>13.6</v>
      </c>
      <c r="BQ36" s="11">
        <v>1.6</v>
      </c>
      <c r="BR36" s="11">
        <v>5.2</v>
      </c>
      <c r="BS36" s="11">
        <v>0</v>
      </c>
      <c r="BT36" s="11">
        <v>58.4</v>
      </c>
      <c r="BU36" s="11">
        <v>1341.4</v>
      </c>
      <c r="BV36" s="11">
        <v>504.7</v>
      </c>
      <c r="BW36" s="11">
        <v>4753.2</v>
      </c>
      <c r="BX36" s="11">
        <v>3.1</v>
      </c>
      <c r="BY36" s="11">
        <v>12.5</v>
      </c>
      <c r="BZ36" s="11">
        <v>0</v>
      </c>
      <c r="CA36" s="11">
        <v>1.7</v>
      </c>
      <c r="CB36" s="11">
        <v>2.2999999999999998</v>
      </c>
      <c r="CC36" s="11">
        <v>23.3</v>
      </c>
      <c r="CD36" s="11">
        <v>2.2999999999999998</v>
      </c>
      <c r="CE36" s="11">
        <v>359.4</v>
      </c>
      <c r="CF36" s="11">
        <v>4.7</v>
      </c>
      <c r="CG36" s="11">
        <v>109.9</v>
      </c>
      <c r="CH36" s="11">
        <v>5699.2</v>
      </c>
      <c r="CI36" s="11">
        <v>8799.2000000000007</v>
      </c>
      <c r="CJ36" s="11">
        <v>7922.4</v>
      </c>
      <c r="CK36" s="11">
        <v>2860.2</v>
      </c>
      <c r="CL36" s="11">
        <v>1612.1</v>
      </c>
      <c r="CM36" s="11">
        <v>4853.5</v>
      </c>
      <c r="CN36" s="11">
        <v>4162.8999999999996</v>
      </c>
      <c r="CO36" s="11">
        <v>4894</v>
      </c>
      <c r="CP36" s="11">
        <v>1525.1</v>
      </c>
      <c r="CQ36" s="11">
        <v>6650.7</v>
      </c>
      <c r="CR36" s="11">
        <v>5875</v>
      </c>
      <c r="CS36" s="11">
        <v>3375.4</v>
      </c>
      <c r="CT36" s="11">
        <v>5854.8</v>
      </c>
      <c r="CU36" s="11">
        <v>9893.2000000000007</v>
      </c>
      <c r="CV36" s="11">
        <v>21084.5</v>
      </c>
      <c r="CW36" s="11">
        <v>4748.8999999999996</v>
      </c>
      <c r="CX36" s="11">
        <v>7088.6</v>
      </c>
      <c r="CY36" s="11">
        <v>5566.8</v>
      </c>
      <c r="CZ36" s="11">
        <v>0</v>
      </c>
      <c r="DA36" s="11">
        <v>933</v>
      </c>
      <c r="DB36" s="11">
        <v>21.9</v>
      </c>
      <c r="DC36" s="11">
        <v>234.5</v>
      </c>
      <c r="DD36" s="11">
        <v>14.8</v>
      </c>
      <c r="DE36" s="11">
        <v>36.200000000000003</v>
      </c>
      <c r="DF36" s="11">
        <v>43</v>
      </c>
      <c r="DG36" s="11">
        <v>113.3</v>
      </c>
      <c r="DH36" s="11">
        <v>15.4</v>
      </c>
      <c r="DI36" s="11">
        <v>0</v>
      </c>
      <c r="DJ36" s="11">
        <v>16</v>
      </c>
      <c r="DK36" s="11">
        <v>33.5</v>
      </c>
      <c r="DL36" s="11">
        <v>50.4</v>
      </c>
      <c r="DM36" s="6">
        <v>1</v>
      </c>
      <c r="DN36" s="6">
        <v>3</v>
      </c>
      <c r="DO36" s="6">
        <v>2</v>
      </c>
      <c r="DP36" s="6">
        <v>2</v>
      </c>
      <c r="DQ36" s="6">
        <v>1</v>
      </c>
      <c r="DR36" s="6">
        <v>1</v>
      </c>
      <c r="DS36" s="6">
        <v>1</v>
      </c>
      <c r="DT36" s="7">
        <v>4</v>
      </c>
      <c r="DU36" s="6">
        <v>1</v>
      </c>
      <c r="DV36" s="6">
        <v>2</v>
      </c>
      <c r="DW36" s="6">
        <v>2</v>
      </c>
      <c r="DX36" s="7">
        <v>2</v>
      </c>
      <c r="DY36" s="6">
        <v>1</v>
      </c>
      <c r="DZ36" s="6">
        <v>1</v>
      </c>
      <c r="EA36" s="6">
        <v>2</v>
      </c>
      <c r="EB36" s="6">
        <v>1</v>
      </c>
      <c r="EC36" s="6">
        <v>2</v>
      </c>
      <c r="ED36" s="6">
        <v>1</v>
      </c>
      <c r="EE36" s="6">
        <v>2</v>
      </c>
      <c r="EF36" s="6">
        <v>2</v>
      </c>
      <c r="EG36" s="6">
        <v>1</v>
      </c>
      <c r="EH36" s="6">
        <v>2</v>
      </c>
      <c r="EI36" s="6">
        <v>1</v>
      </c>
      <c r="EJ36" s="6">
        <v>2</v>
      </c>
      <c r="EK36" s="6">
        <v>2</v>
      </c>
      <c r="EL36" s="6">
        <v>2</v>
      </c>
      <c r="EM36" s="6">
        <v>1</v>
      </c>
      <c r="EN36" s="6">
        <v>2</v>
      </c>
      <c r="EO36" s="6">
        <v>2</v>
      </c>
      <c r="EP36" s="6">
        <v>1</v>
      </c>
      <c r="EQ36" s="6">
        <v>1</v>
      </c>
      <c r="ER36" s="6">
        <v>2</v>
      </c>
      <c r="ES36" s="6">
        <v>1</v>
      </c>
      <c r="ET36" s="6">
        <v>4</v>
      </c>
      <c r="EU36" s="6">
        <v>2</v>
      </c>
      <c r="EV36" s="6">
        <v>5</v>
      </c>
      <c r="EW36" s="6">
        <v>3</v>
      </c>
      <c r="EX36" s="6">
        <v>2</v>
      </c>
      <c r="EY36" s="6">
        <v>2</v>
      </c>
      <c r="EZ36" s="6">
        <v>5</v>
      </c>
      <c r="FA36" s="6">
        <v>4</v>
      </c>
      <c r="FB36" s="6">
        <v>6</v>
      </c>
      <c r="FC36" s="6">
        <v>5</v>
      </c>
      <c r="FD36" s="6">
        <v>2</v>
      </c>
      <c r="FE36" s="6">
        <v>2</v>
      </c>
      <c r="FF36" s="6">
        <v>3</v>
      </c>
      <c r="FG36" s="6">
        <v>2</v>
      </c>
      <c r="FH36" s="6">
        <v>2</v>
      </c>
      <c r="FI36" s="6">
        <v>4</v>
      </c>
      <c r="FJ36" s="6">
        <v>6</v>
      </c>
      <c r="FK36" s="6">
        <v>3</v>
      </c>
      <c r="FL36" s="6">
        <v>3</v>
      </c>
      <c r="FM36" s="6">
        <v>3</v>
      </c>
      <c r="FN36" s="6">
        <v>2</v>
      </c>
      <c r="FO36" s="6">
        <v>2</v>
      </c>
      <c r="FP36" s="6">
        <v>4</v>
      </c>
      <c r="FQ36" s="6">
        <v>4</v>
      </c>
      <c r="FR36" s="6">
        <v>4</v>
      </c>
      <c r="FS36" s="6">
        <v>4</v>
      </c>
      <c r="FT36" s="19">
        <v>5</v>
      </c>
      <c r="FU36" s="19">
        <v>5</v>
      </c>
    </row>
    <row r="37" spans="1:177" s="1" customFormat="1" x14ac:dyDescent="0.35">
      <c r="A37" s="4" t="s">
        <v>6</v>
      </c>
      <c r="B37" s="21">
        <v>1</v>
      </c>
      <c r="C37" s="21">
        <v>3</v>
      </c>
      <c r="D37" s="14">
        <v>166</v>
      </c>
      <c r="E37" s="14">
        <v>98.6</v>
      </c>
      <c r="F37" s="14">
        <v>35.799999999999997</v>
      </c>
      <c r="G37" s="14">
        <v>2</v>
      </c>
      <c r="H37" s="14">
        <v>35.5</v>
      </c>
      <c r="I37" s="14">
        <v>9</v>
      </c>
      <c r="J37" s="14">
        <v>63.1</v>
      </c>
      <c r="K37" s="14">
        <v>44.9</v>
      </c>
      <c r="L37" s="14">
        <v>59.9</v>
      </c>
      <c r="M37" s="11">
        <v>2982.3</v>
      </c>
      <c r="N37" s="11">
        <v>114.6</v>
      </c>
      <c r="O37" s="11">
        <v>131.4</v>
      </c>
      <c r="P37" s="11">
        <v>346.2</v>
      </c>
      <c r="Q37" s="11">
        <v>323.39999999999998</v>
      </c>
      <c r="R37" s="11">
        <v>22.8</v>
      </c>
      <c r="S37" s="11">
        <v>31.6</v>
      </c>
      <c r="T37" s="11">
        <v>80.2</v>
      </c>
      <c r="U37" s="11">
        <v>116</v>
      </c>
      <c r="V37" s="11">
        <v>10.199999999999999</v>
      </c>
      <c r="W37" s="11">
        <v>0</v>
      </c>
      <c r="X37" s="11">
        <v>11.4</v>
      </c>
      <c r="Y37" s="11">
        <v>10.9</v>
      </c>
      <c r="Z37" s="11">
        <v>0</v>
      </c>
      <c r="AA37" s="11">
        <v>83.5</v>
      </c>
      <c r="AB37" s="11">
        <v>181</v>
      </c>
      <c r="AC37" s="11">
        <v>0.3</v>
      </c>
      <c r="AD37" s="11">
        <v>0.2</v>
      </c>
      <c r="AE37" s="11">
        <v>0.2</v>
      </c>
      <c r="AF37" s="11">
        <v>0.4</v>
      </c>
      <c r="AG37" s="11">
        <v>0.9</v>
      </c>
      <c r="AH37" s="11">
        <v>2.8</v>
      </c>
      <c r="AI37" s="11">
        <v>0.4</v>
      </c>
      <c r="AJ37" s="11">
        <v>17.7</v>
      </c>
      <c r="AK37" s="11">
        <v>0.2</v>
      </c>
      <c r="AL37" s="11">
        <v>8.1</v>
      </c>
      <c r="AM37" s="11">
        <v>0.2</v>
      </c>
      <c r="AN37" s="11">
        <v>45.7</v>
      </c>
      <c r="AO37" s="11">
        <v>0.2</v>
      </c>
      <c r="AP37" s="11">
        <v>0.1</v>
      </c>
      <c r="AQ37" s="11">
        <v>1.8</v>
      </c>
      <c r="AR37" s="11">
        <v>0.1</v>
      </c>
      <c r="AS37" s="11">
        <v>42.7</v>
      </c>
      <c r="AT37" s="11">
        <v>0.7</v>
      </c>
      <c r="AU37" s="11">
        <v>0.8</v>
      </c>
      <c r="AV37" s="11">
        <v>54.9</v>
      </c>
      <c r="AW37" s="11">
        <v>12.5</v>
      </c>
      <c r="AX37" s="11">
        <v>2.9</v>
      </c>
      <c r="AY37" s="11">
        <v>0</v>
      </c>
      <c r="AZ37" s="11">
        <v>0.2</v>
      </c>
      <c r="BA37" s="11">
        <v>0</v>
      </c>
      <c r="BB37" s="11">
        <v>0</v>
      </c>
      <c r="BC37" s="11">
        <v>0.1</v>
      </c>
      <c r="BD37" s="11">
        <v>3</v>
      </c>
      <c r="BE37" s="11">
        <v>12.7</v>
      </c>
      <c r="BF37" s="11">
        <v>17.7</v>
      </c>
      <c r="BG37" s="11">
        <v>452.4</v>
      </c>
      <c r="BH37" s="11">
        <v>0</v>
      </c>
      <c r="BI37" s="11">
        <v>2838.8</v>
      </c>
      <c r="BJ37" s="11">
        <v>7.3</v>
      </c>
      <c r="BK37" s="11">
        <v>3755</v>
      </c>
      <c r="BL37" s="11">
        <v>549.6</v>
      </c>
      <c r="BM37" s="11">
        <v>1608.6</v>
      </c>
      <c r="BN37" s="11">
        <v>328.2</v>
      </c>
      <c r="BO37" s="11">
        <v>12.3</v>
      </c>
      <c r="BP37" s="11">
        <v>12.1</v>
      </c>
      <c r="BQ37" s="11">
        <v>1.5</v>
      </c>
      <c r="BR37" s="11">
        <v>3.6</v>
      </c>
      <c r="BS37" s="11">
        <v>0.7</v>
      </c>
      <c r="BT37" s="11">
        <v>17.2</v>
      </c>
      <c r="BU37" s="11">
        <v>1700.5</v>
      </c>
      <c r="BV37" s="11">
        <v>358.9</v>
      </c>
      <c r="BW37" s="11">
        <v>6722.6</v>
      </c>
      <c r="BX37" s="11">
        <v>3.7</v>
      </c>
      <c r="BY37" s="11">
        <v>17.3</v>
      </c>
      <c r="BZ37" s="11">
        <v>4.3</v>
      </c>
      <c r="CA37" s="11">
        <v>1.7</v>
      </c>
      <c r="CB37" s="11">
        <v>2.2999999999999998</v>
      </c>
      <c r="CC37" s="11">
        <v>24.4</v>
      </c>
      <c r="CD37" s="11">
        <v>3</v>
      </c>
      <c r="CE37" s="11">
        <v>295.5</v>
      </c>
      <c r="CF37" s="11">
        <v>3.4</v>
      </c>
      <c r="CG37" s="11">
        <v>133.69999999999999</v>
      </c>
      <c r="CH37" s="11">
        <v>5450.5</v>
      </c>
      <c r="CI37" s="11">
        <v>8375.2000000000007</v>
      </c>
      <c r="CJ37" s="11">
        <v>7762.9</v>
      </c>
      <c r="CK37" s="11">
        <v>2765.1</v>
      </c>
      <c r="CL37" s="11">
        <v>1662.5</v>
      </c>
      <c r="CM37" s="11">
        <v>4593.3999999999996</v>
      </c>
      <c r="CN37" s="11">
        <v>4052.1</v>
      </c>
      <c r="CO37" s="11">
        <v>4725.3</v>
      </c>
      <c r="CP37" s="11">
        <v>1449.7</v>
      </c>
      <c r="CQ37" s="11">
        <v>6251.8</v>
      </c>
      <c r="CR37" s="11">
        <v>5614.4</v>
      </c>
      <c r="CS37" s="11">
        <v>3340.1</v>
      </c>
      <c r="CT37" s="11">
        <v>5357.6</v>
      </c>
      <c r="CU37" s="11">
        <v>9602.9</v>
      </c>
      <c r="CV37" s="11">
        <v>21740.7</v>
      </c>
      <c r="CW37" s="11">
        <v>4672</v>
      </c>
      <c r="CX37" s="11">
        <v>7510</v>
      </c>
      <c r="CY37" s="11">
        <v>5391.6</v>
      </c>
      <c r="CZ37" s="11">
        <v>0</v>
      </c>
      <c r="DA37" s="11">
        <v>998.9</v>
      </c>
      <c r="DB37" s="11">
        <v>19.600000000000001</v>
      </c>
      <c r="DC37" s="11">
        <v>181.8</v>
      </c>
      <c r="DD37" s="11">
        <v>16.399999999999999</v>
      </c>
      <c r="DE37" s="11">
        <v>32.299999999999997</v>
      </c>
      <c r="DF37" s="11">
        <v>21.1</v>
      </c>
      <c r="DG37" s="11">
        <v>155.69999999999999</v>
      </c>
      <c r="DH37" s="11">
        <v>13.9</v>
      </c>
      <c r="DI37" s="11">
        <v>0</v>
      </c>
      <c r="DJ37" s="11">
        <v>15.4</v>
      </c>
      <c r="DK37" s="11">
        <v>39.700000000000003</v>
      </c>
      <c r="DL37" s="11">
        <v>44.9</v>
      </c>
      <c r="DM37" s="6">
        <v>1</v>
      </c>
      <c r="DN37" s="6">
        <v>2</v>
      </c>
      <c r="DO37" s="6">
        <v>1</v>
      </c>
      <c r="DP37" s="6">
        <v>2</v>
      </c>
      <c r="DQ37" s="6">
        <v>2</v>
      </c>
      <c r="DR37" s="6">
        <v>1</v>
      </c>
      <c r="DS37" s="6">
        <v>1</v>
      </c>
      <c r="DT37" s="7">
        <v>4</v>
      </c>
      <c r="DU37" s="6">
        <v>1</v>
      </c>
      <c r="DV37" s="6">
        <v>2</v>
      </c>
      <c r="DW37" s="6">
        <v>2</v>
      </c>
      <c r="DX37" s="7">
        <v>3</v>
      </c>
      <c r="DY37" s="6">
        <v>1</v>
      </c>
      <c r="DZ37" s="6">
        <v>1</v>
      </c>
      <c r="EA37" s="6">
        <v>2</v>
      </c>
      <c r="EB37" s="6">
        <v>2</v>
      </c>
      <c r="EC37" s="6">
        <v>2</v>
      </c>
      <c r="ED37" s="6">
        <v>2</v>
      </c>
      <c r="EE37" s="6">
        <v>1</v>
      </c>
      <c r="EF37" s="6">
        <v>2</v>
      </c>
      <c r="EG37" s="6">
        <v>1</v>
      </c>
      <c r="EH37" s="6">
        <v>1</v>
      </c>
      <c r="EI37" s="6">
        <v>2</v>
      </c>
      <c r="EJ37" s="6">
        <v>2</v>
      </c>
      <c r="EK37" s="6">
        <v>1</v>
      </c>
      <c r="EL37" s="6">
        <v>2</v>
      </c>
      <c r="EM37" s="6">
        <v>2</v>
      </c>
      <c r="EN37" s="6">
        <v>1</v>
      </c>
      <c r="EO37" s="6">
        <v>1</v>
      </c>
      <c r="EP37" s="6">
        <v>2</v>
      </c>
      <c r="EQ37" s="6">
        <v>1</v>
      </c>
      <c r="ER37" s="6">
        <v>2</v>
      </c>
      <c r="ES37" s="6">
        <v>2</v>
      </c>
      <c r="ET37" s="6">
        <v>3</v>
      </c>
      <c r="EU37" s="6">
        <v>3</v>
      </c>
      <c r="EV37" s="6">
        <v>3</v>
      </c>
      <c r="EW37" s="6">
        <v>3</v>
      </c>
      <c r="EX37" s="6">
        <v>5</v>
      </c>
      <c r="EY37" s="6">
        <v>5</v>
      </c>
      <c r="EZ37" s="6">
        <v>6</v>
      </c>
      <c r="FA37" s="6">
        <v>5</v>
      </c>
      <c r="FB37" s="6">
        <v>6</v>
      </c>
      <c r="FC37" s="6">
        <v>2</v>
      </c>
      <c r="FD37" s="6">
        <v>3</v>
      </c>
      <c r="FE37" s="6">
        <v>3</v>
      </c>
      <c r="FF37" s="6">
        <v>5</v>
      </c>
      <c r="FG37" s="6">
        <v>1</v>
      </c>
      <c r="FH37" s="6">
        <v>1</v>
      </c>
      <c r="FI37" s="6">
        <v>3</v>
      </c>
      <c r="FJ37" s="6">
        <v>4</v>
      </c>
      <c r="FK37" s="6">
        <v>4</v>
      </c>
      <c r="FL37" s="6">
        <v>3</v>
      </c>
      <c r="FM37" s="6">
        <v>3</v>
      </c>
      <c r="FN37" s="6">
        <v>1</v>
      </c>
      <c r="FO37" s="6">
        <v>1</v>
      </c>
      <c r="FP37" s="6">
        <v>2</v>
      </c>
      <c r="FQ37" s="6">
        <v>3</v>
      </c>
      <c r="FR37" s="6">
        <v>3</v>
      </c>
      <c r="FS37" s="6">
        <v>5</v>
      </c>
      <c r="FT37" s="19">
        <v>5</v>
      </c>
      <c r="FU37" s="19">
        <v>5</v>
      </c>
    </row>
    <row r="38" spans="1:177" s="1" customFormat="1" x14ac:dyDescent="0.35">
      <c r="A38" s="4" t="s">
        <v>13</v>
      </c>
      <c r="B38" s="21">
        <v>2</v>
      </c>
      <c r="C38" s="21">
        <v>1</v>
      </c>
      <c r="D38" s="14">
        <v>170</v>
      </c>
      <c r="E38" s="14">
        <v>114.4</v>
      </c>
      <c r="F38" s="14">
        <v>39.6</v>
      </c>
      <c r="G38" s="14">
        <v>2</v>
      </c>
      <c r="H38" s="14">
        <v>43.6</v>
      </c>
      <c r="I38" s="14">
        <v>8</v>
      </c>
      <c r="J38" s="14">
        <v>70.8</v>
      </c>
      <c r="K38" s="14">
        <v>50.8</v>
      </c>
      <c r="L38" s="14">
        <v>67.2</v>
      </c>
      <c r="M38" s="11">
        <v>2637.9</v>
      </c>
      <c r="N38" s="11">
        <v>81.3</v>
      </c>
      <c r="O38" s="11">
        <v>105.2</v>
      </c>
      <c r="P38" s="11">
        <v>355.1</v>
      </c>
      <c r="Q38" s="11">
        <v>328.7</v>
      </c>
      <c r="R38" s="11">
        <v>26.4</v>
      </c>
      <c r="S38" s="11">
        <v>35.299999999999997</v>
      </c>
      <c r="T38" s="11">
        <v>46</v>
      </c>
      <c r="U38" s="11">
        <v>93.5</v>
      </c>
      <c r="V38" s="11">
        <v>4.5999999999999996</v>
      </c>
      <c r="W38" s="11">
        <v>0</v>
      </c>
      <c r="X38" s="11">
        <v>6.1</v>
      </c>
      <c r="Y38" s="11">
        <v>11.5</v>
      </c>
      <c r="Z38" s="11">
        <v>0</v>
      </c>
      <c r="AA38" s="11">
        <v>71.3</v>
      </c>
      <c r="AB38" s="11">
        <v>186.2</v>
      </c>
      <c r="AC38" s="11">
        <v>0.3</v>
      </c>
      <c r="AD38" s="11">
        <v>0.2</v>
      </c>
      <c r="AE38" s="11">
        <v>0.1</v>
      </c>
      <c r="AF38" s="11">
        <v>0.3</v>
      </c>
      <c r="AG38" s="11">
        <v>0.7</v>
      </c>
      <c r="AH38" s="11">
        <v>1.7</v>
      </c>
      <c r="AI38" s="11">
        <v>0.3</v>
      </c>
      <c r="AJ38" s="11">
        <v>14.1</v>
      </c>
      <c r="AK38" s="11">
        <v>0.1</v>
      </c>
      <c r="AL38" s="11">
        <v>7.2</v>
      </c>
      <c r="AM38" s="11">
        <v>0.1</v>
      </c>
      <c r="AN38" s="11">
        <v>37</v>
      </c>
      <c r="AO38" s="11">
        <v>0.1</v>
      </c>
      <c r="AP38" s="11">
        <v>0</v>
      </c>
      <c r="AQ38" s="11">
        <v>1.6</v>
      </c>
      <c r="AR38" s="11">
        <v>0.1</v>
      </c>
      <c r="AS38" s="11">
        <v>36.4</v>
      </c>
      <c r="AT38" s="11">
        <v>0.5</v>
      </c>
      <c r="AU38" s="11">
        <v>0.2</v>
      </c>
      <c r="AV38" s="11">
        <v>45.2</v>
      </c>
      <c r="AW38" s="11">
        <v>12.8</v>
      </c>
      <c r="AX38" s="11">
        <v>2</v>
      </c>
      <c r="AY38" s="11">
        <v>0</v>
      </c>
      <c r="AZ38" s="11">
        <v>0.2</v>
      </c>
      <c r="BA38" s="11">
        <v>0</v>
      </c>
      <c r="BB38" s="11">
        <v>0</v>
      </c>
      <c r="BC38" s="11">
        <v>0</v>
      </c>
      <c r="BD38" s="11">
        <v>2</v>
      </c>
      <c r="BE38" s="11">
        <v>13</v>
      </c>
      <c r="BF38" s="11">
        <v>16.2</v>
      </c>
      <c r="BG38" s="11">
        <v>309.10000000000002</v>
      </c>
      <c r="BH38" s="11">
        <v>0.2</v>
      </c>
      <c r="BI38" s="11">
        <v>1501</v>
      </c>
      <c r="BJ38" s="11">
        <v>3.9</v>
      </c>
      <c r="BK38" s="11">
        <v>3127.9</v>
      </c>
      <c r="BL38" s="11">
        <v>768.6</v>
      </c>
      <c r="BM38" s="11">
        <v>1544.9</v>
      </c>
      <c r="BN38" s="11">
        <v>337.8</v>
      </c>
      <c r="BO38" s="11">
        <v>12</v>
      </c>
      <c r="BP38" s="11">
        <v>12.4</v>
      </c>
      <c r="BQ38" s="11">
        <v>1.3</v>
      </c>
      <c r="BR38" s="11">
        <v>5.6</v>
      </c>
      <c r="BS38" s="11">
        <v>10.4</v>
      </c>
      <c r="BT38" s="11">
        <v>24.9</v>
      </c>
      <c r="BU38" s="11">
        <v>1258.8</v>
      </c>
      <c r="BV38" s="11">
        <v>279.89999999999998</v>
      </c>
      <c r="BW38" s="11">
        <v>1183.2</v>
      </c>
      <c r="BX38" s="11">
        <v>2.9</v>
      </c>
      <c r="BY38" s="11">
        <v>15.7</v>
      </c>
      <c r="BZ38" s="11">
        <v>3.9</v>
      </c>
      <c r="CA38" s="11">
        <v>1.9</v>
      </c>
      <c r="CB38" s="11">
        <v>1.9</v>
      </c>
      <c r="CC38" s="11">
        <v>19.2</v>
      </c>
      <c r="CD38" s="11">
        <v>2.2000000000000002</v>
      </c>
      <c r="CE38" s="11">
        <v>356.2</v>
      </c>
      <c r="CF38" s="11">
        <v>3.1</v>
      </c>
      <c r="CG38" s="11">
        <v>74.099999999999994</v>
      </c>
      <c r="CH38" s="11">
        <v>3850.1</v>
      </c>
      <c r="CI38" s="11">
        <v>6284.2</v>
      </c>
      <c r="CJ38" s="11">
        <v>4735.2</v>
      </c>
      <c r="CK38" s="11">
        <v>1882.8</v>
      </c>
      <c r="CL38" s="11">
        <v>1415.6</v>
      </c>
      <c r="CM38" s="11">
        <v>3298.4</v>
      </c>
      <c r="CN38" s="11">
        <v>2957.7</v>
      </c>
      <c r="CO38" s="11">
        <v>3382.7</v>
      </c>
      <c r="CP38" s="11">
        <v>1023.4</v>
      </c>
      <c r="CQ38" s="11">
        <v>4629.3999999999996</v>
      </c>
      <c r="CR38" s="11">
        <v>4125.6000000000004</v>
      </c>
      <c r="CS38" s="11">
        <v>2200.1999999999998</v>
      </c>
      <c r="CT38" s="11">
        <v>3568.2</v>
      </c>
      <c r="CU38" s="11">
        <v>6389.2</v>
      </c>
      <c r="CV38" s="11">
        <v>17533.599999999999</v>
      </c>
      <c r="CW38" s="11">
        <v>3224.8</v>
      </c>
      <c r="CX38" s="11">
        <v>6362.6</v>
      </c>
      <c r="CY38" s="11">
        <v>4126.6000000000004</v>
      </c>
      <c r="CZ38" s="11">
        <v>0</v>
      </c>
      <c r="DA38" s="11">
        <v>639.70000000000005</v>
      </c>
      <c r="DB38" s="11">
        <v>18.600000000000001</v>
      </c>
      <c r="DC38" s="11">
        <v>180.7</v>
      </c>
      <c r="DD38" s="11">
        <v>12.7</v>
      </c>
      <c r="DE38" s="11">
        <v>32.9</v>
      </c>
      <c r="DF38" s="11">
        <v>12.6</v>
      </c>
      <c r="DG38" s="11">
        <v>128.4</v>
      </c>
      <c r="DH38" s="11">
        <v>10.1</v>
      </c>
      <c r="DI38" s="11">
        <v>0</v>
      </c>
      <c r="DJ38" s="11">
        <v>12.3</v>
      </c>
      <c r="DK38" s="11">
        <v>35.9</v>
      </c>
      <c r="DL38" s="11">
        <v>51.8</v>
      </c>
      <c r="DM38" s="6">
        <v>1</v>
      </c>
      <c r="DN38" s="6">
        <v>2</v>
      </c>
      <c r="DO38" s="6">
        <v>1</v>
      </c>
      <c r="DP38" s="6">
        <v>2</v>
      </c>
      <c r="DQ38" s="6">
        <v>2</v>
      </c>
      <c r="DR38" s="6">
        <v>1</v>
      </c>
      <c r="DS38" s="6">
        <v>1</v>
      </c>
      <c r="DT38" s="9">
        <v>2</v>
      </c>
      <c r="DU38" s="6">
        <v>1</v>
      </c>
      <c r="DV38" s="6">
        <v>2</v>
      </c>
      <c r="DW38" s="6">
        <v>2</v>
      </c>
      <c r="DX38" s="7">
        <v>3</v>
      </c>
      <c r="DY38" s="6">
        <v>1</v>
      </c>
      <c r="DZ38" s="6">
        <v>1</v>
      </c>
      <c r="EA38" s="6">
        <v>2</v>
      </c>
      <c r="EB38" s="6">
        <v>2</v>
      </c>
      <c r="EC38" s="6">
        <v>2</v>
      </c>
      <c r="ED38" s="6">
        <v>2</v>
      </c>
      <c r="EE38" s="6">
        <v>2</v>
      </c>
      <c r="EF38" s="6">
        <v>2</v>
      </c>
      <c r="EG38" s="6">
        <v>1</v>
      </c>
      <c r="EH38" s="6">
        <v>1</v>
      </c>
      <c r="EI38" s="6">
        <v>2</v>
      </c>
      <c r="EJ38" s="6">
        <v>2</v>
      </c>
      <c r="EK38" s="6">
        <v>2</v>
      </c>
      <c r="EL38" s="6">
        <v>2</v>
      </c>
      <c r="EM38" s="6">
        <v>2</v>
      </c>
      <c r="EN38" s="6">
        <v>1</v>
      </c>
      <c r="EO38" s="6">
        <v>1</v>
      </c>
      <c r="EP38" s="6">
        <v>2</v>
      </c>
      <c r="EQ38" s="6">
        <v>1</v>
      </c>
      <c r="ER38" s="6">
        <v>2</v>
      </c>
      <c r="ES38" s="6">
        <v>2</v>
      </c>
      <c r="ET38" s="6">
        <v>1</v>
      </c>
      <c r="EU38" s="6">
        <v>1</v>
      </c>
      <c r="EV38" s="6">
        <v>3</v>
      </c>
      <c r="EW38" s="6">
        <v>5</v>
      </c>
      <c r="EX38" s="6">
        <v>5</v>
      </c>
      <c r="EY38" s="6">
        <v>3</v>
      </c>
      <c r="EZ38" s="6">
        <v>6</v>
      </c>
      <c r="FA38" s="6">
        <v>3</v>
      </c>
      <c r="FB38" s="6">
        <v>6</v>
      </c>
      <c r="FC38" s="6">
        <v>5</v>
      </c>
      <c r="FD38" s="6">
        <v>3</v>
      </c>
      <c r="FE38" s="6">
        <v>5</v>
      </c>
      <c r="FF38" s="6">
        <v>5</v>
      </c>
      <c r="FG38" s="6">
        <v>4</v>
      </c>
      <c r="FH38" s="6">
        <v>4</v>
      </c>
      <c r="FI38" s="6">
        <v>1</v>
      </c>
      <c r="FJ38" s="6">
        <v>1</v>
      </c>
      <c r="FK38" s="6">
        <v>5</v>
      </c>
      <c r="FL38" s="6">
        <v>3</v>
      </c>
      <c r="FM38" s="6">
        <v>5</v>
      </c>
      <c r="FN38" s="6">
        <v>1</v>
      </c>
      <c r="FO38" s="6">
        <v>1</v>
      </c>
      <c r="FP38" s="6">
        <v>2</v>
      </c>
      <c r="FQ38" s="6">
        <v>5</v>
      </c>
      <c r="FR38" s="6">
        <v>3</v>
      </c>
      <c r="FS38" s="6">
        <v>6</v>
      </c>
      <c r="FT38" s="19">
        <v>5</v>
      </c>
      <c r="FU38" s="19">
        <v>6</v>
      </c>
    </row>
    <row r="39" spans="1:177" s="1" customFormat="1" x14ac:dyDescent="0.35">
      <c r="A39" s="4" t="s">
        <v>15</v>
      </c>
      <c r="B39" s="21">
        <v>1</v>
      </c>
      <c r="C39" s="21">
        <v>1</v>
      </c>
      <c r="D39" s="14">
        <v>176</v>
      </c>
      <c r="E39" s="14">
        <v>120.5</v>
      </c>
      <c r="F39" s="14">
        <v>38.9</v>
      </c>
      <c r="G39" s="14">
        <v>2</v>
      </c>
      <c r="H39" s="14">
        <v>53.7</v>
      </c>
      <c r="I39" s="14">
        <v>10</v>
      </c>
      <c r="J39" s="14">
        <v>66.8</v>
      </c>
      <c r="K39" s="14">
        <v>48.1</v>
      </c>
      <c r="L39" s="14">
        <v>63.4</v>
      </c>
      <c r="M39" s="11">
        <v>2244.9</v>
      </c>
      <c r="N39" s="11">
        <v>112.9</v>
      </c>
      <c r="O39" s="11">
        <v>102.6</v>
      </c>
      <c r="P39" s="11">
        <v>223.3</v>
      </c>
      <c r="Q39" s="11">
        <v>209.8</v>
      </c>
      <c r="R39" s="11">
        <v>13.5</v>
      </c>
      <c r="S39" s="11">
        <v>21.3</v>
      </c>
      <c r="T39" s="11">
        <v>82.5</v>
      </c>
      <c r="U39" s="11">
        <v>36.9</v>
      </c>
      <c r="V39" s="11">
        <v>4.0999999999999996</v>
      </c>
      <c r="W39" s="11">
        <v>0</v>
      </c>
      <c r="X39" s="11">
        <v>4.0999999999999996</v>
      </c>
      <c r="Y39" s="11">
        <v>6.9</v>
      </c>
      <c r="Z39" s="11">
        <v>0</v>
      </c>
      <c r="AA39" s="11">
        <v>21.7</v>
      </c>
      <c r="AB39" s="11">
        <v>117.3</v>
      </c>
      <c r="AC39" s="11">
        <v>130.9</v>
      </c>
      <c r="AD39" s="11">
        <v>0.2</v>
      </c>
      <c r="AE39" s="11">
        <v>0.1</v>
      </c>
      <c r="AF39" s="11">
        <v>0.3</v>
      </c>
      <c r="AG39" s="11">
        <v>0.5</v>
      </c>
      <c r="AH39" s="11">
        <v>2</v>
      </c>
      <c r="AI39" s="11">
        <v>0.3</v>
      </c>
      <c r="AJ39" s="11">
        <v>17.3</v>
      </c>
      <c r="AK39" s="11">
        <v>0.2</v>
      </c>
      <c r="AL39" s="11">
        <v>7.1</v>
      </c>
      <c r="AM39" s="11">
        <v>0.2</v>
      </c>
      <c r="AN39" s="11">
        <v>33.799999999999997</v>
      </c>
      <c r="AO39" s="11">
        <v>0.1</v>
      </c>
      <c r="AP39" s="11">
        <v>0</v>
      </c>
      <c r="AQ39" s="11">
        <v>2.7</v>
      </c>
      <c r="AR39" s="11">
        <v>0.1</v>
      </c>
      <c r="AS39" s="11">
        <v>38.5</v>
      </c>
      <c r="AT39" s="11">
        <v>0.4</v>
      </c>
      <c r="AU39" s="11">
        <v>0</v>
      </c>
      <c r="AV39" s="11">
        <v>44.1</v>
      </c>
      <c r="AW39" s="11">
        <v>8.1999999999999993</v>
      </c>
      <c r="AX39" s="11">
        <v>0.8</v>
      </c>
      <c r="AY39" s="11">
        <v>0</v>
      </c>
      <c r="AZ39" s="11">
        <v>0.2</v>
      </c>
      <c r="BA39" s="11">
        <v>0</v>
      </c>
      <c r="BB39" s="11">
        <v>0</v>
      </c>
      <c r="BC39" s="11">
        <v>0.1</v>
      </c>
      <c r="BD39" s="11">
        <v>1</v>
      </c>
      <c r="BE39" s="11">
        <v>8.5</v>
      </c>
      <c r="BF39" s="11">
        <v>9.5</v>
      </c>
      <c r="BG39" s="11">
        <v>466.2</v>
      </c>
      <c r="BH39" s="11">
        <v>0</v>
      </c>
      <c r="BI39" s="11">
        <v>3600.8</v>
      </c>
      <c r="BJ39" s="11">
        <v>9.3000000000000007</v>
      </c>
      <c r="BK39" s="11">
        <v>2857.7</v>
      </c>
      <c r="BL39" s="11">
        <v>409.7</v>
      </c>
      <c r="BM39" s="11">
        <v>1320.7</v>
      </c>
      <c r="BN39" s="11">
        <v>246.8</v>
      </c>
      <c r="BO39" s="11">
        <v>10.6</v>
      </c>
      <c r="BP39" s="11">
        <v>10.1</v>
      </c>
      <c r="BQ39" s="11">
        <v>0.9</v>
      </c>
      <c r="BR39" s="11">
        <v>1.8</v>
      </c>
      <c r="BS39" s="11">
        <v>0.6</v>
      </c>
      <c r="BT39" s="11">
        <v>17.7</v>
      </c>
      <c r="BU39" s="11">
        <v>1199.0999999999999</v>
      </c>
      <c r="BV39" s="11">
        <v>266.5</v>
      </c>
      <c r="BW39" s="11">
        <v>5077.8</v>
      </c>
      <c r="BX39" s="11">
        <v>2.9</v>
      </c>
      <c r="BY39" s="11">
        <v>7.2</v>
      </c>
      <c r="BZ39" s="11">
        <v>9.4</v>
      </c>
      <c r="CA39" s="11">
        <v>1.4</v>
      </c>
      <c r="CB39" s="11">
        <v>1.6</v>
      </c>
      <c r="CC39" s="11">
        <v>29.7</v>
      </c>
      <c r="CD39" s="11">
        <v>2.4</v>
      </c>
      <c r="CE39" s="11">
        <v>242.8</v>
      </c>
      <c r="CF39" s="11">
        <v>3.3</v>
      </c>
      <c r="CG39" s="11">
        <v>63.4</v>
      </c>
      <c r="CH39" s="11">
        <v>5255.7</v>
      </c>
      <c r="CI39" s="11">
        <v>7904.6</v>
      </c>
      <c r="CJ39" s="11">
        <v>7624.1</v>
      </c>
      <c r="CK39" s="11">
        <v>2707.4</v>
      </c>
      <c r="CL39" s="11">
        <v>1520.1</v>
      </c>
      <c r="CM39" s="11">
        <v>4399.1000000000004</v>
      </c>
      <c r="CN39" s="11">
        <v>3628.9</v>
      </c>
      <c r="CO39" s="11">
        <v>4361</v>
      </c>
      <c r="CP39" s="11">
        <v>1355.8</v>
      </c>
      <c r="CQ39" s="11">
        <v>5794.9</v>
      </c>
      <c r="CR39" s="11">
        <v>4927.8</v>
      </c>
      <c r="CS39" s="11">
        <v>3312.2</v>
      </c>
      <c r="CT39" s="11">
        <v>5694.7</v>
      </c>
      <c r="CU39" s="11">
        <v>9357.9</v>
      </c>
      <c r="CV39" s="11">
        <v>19323</v>
      </c>
      <c r="CW39" s="11">
        <v>5265.3</v>
      </c>
      <c r="CX39" s="11">
        <v>6430.9</v>
      </c>
      <c r="CY39" s="11">
        <v>4727</v>
      </c>
      <c r="CZ39" s="11">
        <v>0</v>
      </c>
      <c r="DA39" s="11">
        <v>734</v>
      </c>
      <c r="DB39" s="11">
        <v>23</v>
      </c>
      <c r="DC39" s="11">
        <v>107.6</v>
      </c>
      <c r="DD39" s="11">
        <v>13.8</v>
      </c>
      <c r="DE39" s="11">
        <v>21</v>
      </c>
      <c r="DF39" s="11">
        <v>32.4</v>
      </c>
      <c r="DG39" s="11">
        <v>82.2</v>
      </c>
      <c r="DH39" s="11">
        <v>12.6</v>
      </c>
      <c r="DI39" s="11">
        <v>0</v>
      </c>
      <c r="DJ39" s="11">
        <v>20.100000000000001</v>
      </c>
      <c r="DK39" s="11">
        <v>41.2</v>
      </c>
      <c r="DL39" s="11">
        <v>38.6</v>
      </c>
      <c r="DM39" s="6">
        <v>1</v>
      </c>
      <c r="DN39" s="6">
        <v>2</v>
      </c>
      <c r="DO39" s="6">
        <v>1</v>
      </c>
      <c r="DP39" s="6">
        <v>2</v>
      </c>
      <c r="DQ39" s="6">
        <v>2</v>
      </c>
      <c r="DR39" s="6">
        <v>1</v>
      </c>
      <c r="DS39" s="6">
        <v>2</v>
      </c>
      <c r="DT39" s="9">
        <v>1</v>
      </c>
      <c r="DU39" s="6">
        <v>1</v>
      </c>
      <c r="DV39" s="6">
        <v>1</v>
      </c>
      <c r="DW39" s="6">
        <v>1</v>
      </c>
      <c r="DX39" s="7">
        <v>3</v>
      </c>
      <c r="DY39" s="6">
        <v>1</v>
      </c>
      <c r="DZ39" s="6">
        <v>1</v>
      </c>
      <c r="EA39" s="6">
        <v>1</v>
      </c>
      <c r="EB39" s="6">
        <v>2</v>
      </c>
      <c r="EC39" s="6">
        <v>1</v>
      </c>
      <c r="ED39" s="6">
        <v>1</v>
      </c>
      <c r="EE39" s="6">
        <v>2</v>
      </c>
      <c r="EF39" s="6">
        <v>2</v>
      </c>
      <c r="EG39" s="6">
        <v>2</v>
      </c>
      <c r="EH39" s="6">
        <v>1</v>
      </c>
      <c r="EI39" s="6">
        <v>2</v>
      </c>
      <c r="EJ39" s="6">
        <v>1</v>
      </c>
      <c r="EK39" s="6">
        <v>1</v>
      </c>
      <c r="EL39" s="6">
        <v>2</v>
      </c>
      <c r="EM39" s="6">
        <v>2</v>
      </c>
      <c r="EN39" s="6">
        <v>1</v>
      </c>
      <c r="EO39" s="6">
        <v>2</v>
      </c>
      <c r="EP39" s="6">
        <v>1</v>
      </c>
      <c r="EQ39" s="6">
        <v>1</v>
      </c>
      <c r="ER39" s="6">
        <v>2</v>
      </c>
      <c r="ES39" s="6">
        <v>1</v>
      </c>
      <c r="ET39" s="6">
        <v>1</v>
      </c>
      <c r="EU39" s="6">
        <v>4</v>
      </c>
      <c r="EV39" s="6">
        <v>4</v>
      </c>
      <c r="EW39" s="6">
        <v>4</v>
      </c>
      <c r="EX39" s="6">
        <v>6</v>
      </c>
      <c r="EY39" s="6">
        <v>6</v>
      </c>
      <c r="EZ39" s="6">
        <v>3</v>
      </c>
      <c r="FA39" s="6">
        <v>4</v>
      </c>
      <c r="FB39" s="6">
        <v>6</v>
      </c>
      <c r="FC39" s="6">
        <v>2</v>
      </c>
      <c r="FD39" s="6">
        <v>2</v>
      </c>
      <c r="FE39" s="6">
        <v>4</v>
      </c>
      <c r="FF39" s="6">
        <v>3</v>
      </c>
      <c r="FG39" s="6">
        <v>2</v>
      </c>
      <c r="FH39" s="6">
        <v>2</v>
      </c>
      <c r="FI39" s="6">
        <v>5</v>
      </c>
      <c r="FJ39" s="6">
        <v>3</v>
      </c>
      <c r="FK39" s="6">
        <v>3</v>
      </c>
      <c r="FL39" s="6">
        <v>3</v>
      </c>
      <c r="FM39" s="6">
        <v>2</v>
      </c>
      <c r="FN39" s="6">
        <v>2</v>
      </c>
      <c r="FO39" s="6">
        <v>2</v>
      </c>
      <c r="FP39" s="6">
        <v>4</v>
      </c>
      <c r="FQ39" s="6">
        <v>4</v>
      </c>
      <c r="FR39" s="6">
        <v>5</v>
      </c>
      <c r="FS39" s="6">
        <v>5</v>
      </c>
      <c r="FT39" s="19">
        <v>4</v>
      </c>
      <c r="FU39" s="19">
        <v>5</v>
      </c>
    </row>
    <row r="40" spans="1:177" s="1" customFormat="1" x14ac:dyDescent="0.35">
      <c r="A40" s="4" t="s">
        <v>16</v>
      </c>
      <c r="B40" s="21">
        <v>1</v>
      </c>
      <c r="C40" s="21">
        <v>3</v>
      </c>
      <c r="D40" s="14">
        <v>170</v>
      </c>
      <c r="E40" s="14">
        <v>101.5</v>
      </c>
      <c r="F40" s="14">
        <v>35.1</v>
      </c>
      <c r="G40" s="14">
        <v>2</v>
      </c>
      <c r="H40" s="14">
        <v>41</v>
      </c>
      <c r="I40" s="14">
        <v>11</v>
      </c>
      <c r="J40" s="14">
        <v>60.5</v>
      </c>
      <c r="K40" s="14">
        <v>42.9</v>
      </c>
      <c r="L40" s="14">
        <v>57.4</v>
      </c>
      <c r="M40" s="11">
        <v>1549.9</v>
      </c>
      <c r="N40" s="11">
        <v>67.8</v>
      </c>
      <c r="O40" s="11">
        <v>50.3</v>
      </c>
      <c r="P40" s="11">
        <v>221</v>
      </c>
      <c r="Q40" s="11">
        <v>195</v>
      </c>
      <c r="R40" s="11">
        <v>25.9</v>
      </c>
      <c r="S40" s="11">
        <v>37.1</v>
      </c>
      <c r="T40" s="11">
        <v>29.4</v>
      </c>
      <c r="U40" s="11">
        <v>52.1</v>
      </c>
      <c r="V40" s="11">
        <v>8.3000000000000007</v>
      </c>
      <c r="W40" s="11">
        <v>0</v>
      </c>
      <c r="X40" s="11">
        <v>8.1</v>
      </c>
      <c r="Y40" s="11">
        <v>1.2</v>
      </c>
      <c r="Z40" s="11">
        <v>0</v>
      </c>
      <c r="AA40" s="11">
        <v>34.5</v>
      </c>
      <c r="AB40" s="11">
        <v>119.8</v>
      </c>
      <c r="AC40" s="11">
        <v>0.1</v>
      </c>
      <c r="AD40" s="11">
        <v>0.1</v>
      </c>
      <c r="AE40" s="11">
        <v>0</v>
      </c>
      <c r="AF40" s="11">
        <v>0.1</v>
      </c>
      <c r="AG40" s="11">
        <v>0.1</v>
      </c>
      <c r="AH40" s="11">
        <v>0.8</v>
      </c>
      <c r="AI40" s="11">
        <v>0.1</v>
      </c>
      <c r="AJ40" s="11">
        <v>6.7</v>
      </c>
      <c r="AK40" s="11">
        <v>0.1</v>
      </c>
      <c r="AL40" s="11">
        <v>2.9</v>
      </c>
      <c r="AM40" s="11">
        <v>0.1</v>
      </c>
      <c r="AN40" s="11">
        <v>18</v>
      </c>
      <c r="AO40" s="11">
        <v>0.2</v>
      </c>
      <c r="AP40" s="11">
        <v>0.1</v>
      </c>
      <c r="AQ40" s="11">
        <v>1</v>
      </c>
      <c r="AR40" s="11">
        <v>0.1</v>
      </c>
      <c r="AS40" s="11">
        <v>16.100000000000001</v>
      </c>
      <c r="AT40" s="11">
        <v>0.3</v>
      </c>
      <c r="AU40" s="11">
        <v>0.1</v>
      </c>
      <c r="AV40" s="11">
        <v>20.399999999999999</v>
      </c>
      <c r="AW40" s="11">
        <v>4.9000000000000004</v>
      </c>
      <c r="AX40" s="11">
        <v>1.4</v>
      </c>
      <c r="AY40" s="11">
        <v>0</v>
      </c>
      <c r="AZ40" s="11">
        <v>0.1</v>
      </c>
      <c r="BA40" s="11">
        <v>0</v>
      </c>
      <c r="BB40" s="11">
        <v>0</v>
      </c>
      <c r="BC40" s="11">
        <v>0</v>
      </c>
      <c r="BD40" s="11">
        <v>1.5</v>
      </c>
      <c r="BE40" s="11">
        <v>5</v>
      </c>
      <c r="BF40" s="11">
        <v>6.6</v>
      </c>
      <c r="BG40" s="11">
        <v>125.9</v>
      </c>
      <c r="BH40" s="11">
        <v>0</v>
      </c>
      <c r="BI40" s="11">
        <v>2024.1</v>
      </c>
      <c r="BJ40" s="11">
        <v>5.2</v>
      </c>
      <c r="BK40" s="11">
        <v>2787.3</v>
      </c>
      <c r="BL40" s="11">
        <v>282</v>
      </c>
      <c r="BM40" s="11">
        <v>1021.5</v>
      </c>
      <c r="BN40" s="11">
        <v>292.10000000000002</v>
      </c>
      <c r="BO40" s="11">
        <v>12.3</v>
      </c>
      <c r="BP40" s="11">
        <v>9.1</v>
      </c>
      <c r="BQ40" s="11">
        <v>1.1000000000000001</v>
      </c>
      <c r="BR40" s="11">
        <v>3.5</v>
      </c>
      <c r="BS40" s="11">
        <v>0.2</v>
      </c>
      <c r="BT40" s="11">
        <v>11.4</v>
      </c>
      <c r="BU40" s="11">
        <v>270.10000000000002</v>
      </c>
      <c r="BV40" s="11">
        <v>32</v>
      </c>
      <c r="BW40" s="11">
        <v>855.6</v>
      </c>
      <c r="BX40" s="11">
        <v>0.7</v>
      </c>
      <c r="BY40" s="11">
        <v>5.7</v>
      </c>
      <c r="BZ40" s="11">
        <v>1.2</v>
      </c>
      <c r="CA40" s="11">
        <v>1.6</v>
      </c>
      <c r="CB40" s="11">
        <v>0.8</v>
      </c>
      <c r="CC40" s="11">
        <v>17.7</v>
      </c>
      <c r="CD40" s="11">
        <v>1.8</v>
      </c>
      <c r="CE40" s="11">
        <v>307.60000000000002</v>
      </c>
      <c r="CF40" s="11">
        <v>1</v>
      </c>
      <c r="CG40" s="11">
        <v>64.900000000000006</v>
      </c>
      <c r="CH40" s="11">
        <v>3208.7</v>
      </c>
      <c r="CI40" s="11">
        <v>5018.6000000000004</v>
      </c>
      <c r="CJ40" s="11">
        <v>4622.6000000000004</v>
      </c>
      <c r="CK40" s="11">
        <v>1351.1</v>
      </c>
      <c r="CL40" s="11">
        <v>933</v>
      </c>
      <c r="CM40" s="11">
        <v>3105.3</v>
      </c>
      <c r="CN40" s="11">
        <v>2165</v>
      </c>
      <c r="CO40" s="11">
        <v>2760.9</v>
      </c>
      <c r="CP40" s="11">
        <v>827.3</v>
      </c>
      <c r="CQ40" s="11">
        <v>3509.5</v>
      </c>
      <c r="CR40" s="11">
        <v>3579.6</v>
      </c>
      <c r="CS40" s="11">
        <v>2014.4</v>
      </c>
      <c r="CT40" s="11">
        <v>3264.2</v>
      </c>
      <c r="CU40" s="11">
        <v>7094.5</v>
      </c>
      <c r="CV40" s="11">
        <v>12788.6</v>
      </c>
      <c r="CW40" s="11">
        <v>3086.9</v>
      </c>
      <c r="CX40" s="11">
        <v>3802.3</v>
      </c>
      <c r="CY40" s="11">
        <v>3300.2</v>
      </c>
      <c r="CZ40" s="11">
        <v>0</v>
      </c>
      <c r="DA40" s="11">
        <v>504</v>
      </c>
      <c r="DB40" s="11">
        <v>19.899999999999999</v>
      </c>
      <c r="DC40" s="11">
        <v>111.2</v>
      </c>
      <c r="DD40" s="11">
        <v>7.2</v>
      </c>
      <c r="DE40" s="11">
        <v>19.5</v>
      </c>
      <c r="DF40" s="11">
        <v>1.2</v>
      </c>
      <c r="DG40" s="11">
        <v>135.19999999999999</v>
      </c>
      <c r="DH40" s="11">
        <v>10.3</v>
      </c>
      <c r="DI40" s="11">
        <v>0</v>
      </c>
      <c r="DJ40" s="11">
        <v>17.399999999999999</v>
      </c>
      <c r="DK40" s="11">
        <v>29.1</v>
      </c>
      <c r="DL40" s="11">
        <v>53.5</v>
      </c>
      <c r="DM40" s="6">
        <v>1</v>
      </c>
      <c r="DN40" s="6">
        <v>2</v>
      </c>
      <c r="DO40" s="6">
        <v>1</v>
      </c>
      <c r="DP40" s="6">
        <v>2</v>
      </c>
      <c r="DQ40" s="6">
        <v>2</v>
      </c>
      <c r="DR40" s="6">
        <v>1</v>
      </c>
      <c r="DS40" s="6">
        <v>1</v>
      </c>
      <c r="DT40" s="9">
        <v>2</v>
      </c>
      <c r="DU40" s="6">
        <v>1</v>
      </c>
      <c r="DV40" s="6">
        <v>1</v>
      </c>
      <c r="DW40" s="6">
        <v>1</v>
      </c>
      <c r="DX40" s="7">
        <v>3</v>
      </c>
      <c r="DY40" s="6">
        <v>2</v>
      </c>
      <c r="DZ40" s="6">
        <v>1</v>
      </c>
      <c r="EA40" s="6">
        <v>1</v>
      </c>
      <c r="EB40" s="6">
        <v>2</v>
      </c>
      <c r="EC40" s="6">
        <v>2</v>
      </c>
      <c r="ED40" s="6">
        <v>2</v>
      </c>
      <c r="EE40" s="6">
        <v>1</v>
      </c>
      <c r="EF40" s="6">
        <v>2</v>
      </c>
      <c r="EG40" s="6">
        <v>1</v>
      </c>
      <c r="EH40" s="6">
        <v>1</v>
      </c>
      <c r="EI40" s="6">
        <v>2</v>
      </c>
      <c r="EJ40" s="6">
        <v>1</v>
      </c>
      <c r="EK40" s="6">
        <v>1</v>
      </c>
      <c r="EL40" s="6">
        <v>2</v>
      </c>
      <c r="EM40" s="6">
        <v>1</v>
      </c>
      <c r="EN40" s="6">
        <v>2</v>
      </c>
      <c r="EO40" s="6">
        <v>1</v>
      </c>
      <c r="EP40" s="6">
        <v>2</v>
      </c>
      <c r="EQ40" s="6">
        <v>1</v>
      </c>
      <c r="ER40" s="6">
        <v>2</v>
      </c>
      <c r="ES40" s="6">
        <v>2</v>
      </c>
      <c r="ET40" s="6">
        <v>2</v>
      </c>
      <c r="EU40" s="6">
        <v>2</v>
      </c>
      <c r="EV40" s="6">
        <v>4</v>
      </c>
      <c r="EW40" s="6">
        <v>4</v>
      </c>
      <c r="EX40" s="6">
        <v>4</v>
      </c>
      <c r="EY40" s="6">
        <v>5</v>
      </c>
      <c r="EZ40" s="6">
        <v>5</v>
      </c>
      <c r="FA40" s="6">
        <v>4</v>
      </c>
      <c r="FB40" s="6">
        <v>6</v>
      </c>
      <c r="FC40" s="6">
        <v>3</v>
      </c>
      <c r="FD40" s="6">
        <v>3</v>
      </c>
      <c r="FE40" s="6">
        <v>5</v>
      </c>
      <c r="FF40" s="6">
        <v>5</v>
      </c>
      <c r="FG40" s="6">
        <v>5</v>
      </c>
      <c r="FH40" s="6">
        <v>5</v>
      </c>
      <c r="FI40" s="6">
        <v>3</v>
      </c>
      <c r="FJ40" s="6">
        <v>3</v>
      </c>
      <c r="FK40" s="6">
        <v>2</v>
      </c>
      <c r="FL40" s="6">
        <v>5</v>
      </c>
      <c r="FM40" s="6">
        <v>3</v>
      </c>
      <c r="FN40" s="6">
        <v>2</v>
      </c>
      <c r="FO40" s="6">
        <v>2</v>
      </c>
      <c r="FP40" s="6">
        <v>4</v>
      </c>
      <c r="FQ40" s="6">
        <v>4</v>
      </c>
      <c r="FR40" s="6">
        <v>4</v>
      </c>
      <c r="FS40" s="6">
        <v>4</v>
      </c>
      <c r="FT40" s="19">
        <v>4</v>
      </c>
      <c r="FU40" s="19">
        <v>6</v>
      </c>
    </row>
    <row r="41" spans="1:177" s="1" customFormat="1" x14ac:dyDescent="0.35">
      <c r="A41" s="4" t="s">
        <v>20</v>
      </c>
      <c r="B41" s="21">
        <v>1</v>
      </c>
      <c r="C41" s="21">
        <v>3</v>
      </c>
      <c r="D41" s="14">
        <v>167</v>
      </c>
      <c r="E41" s="14">
        <v>106.1</v>
      </c>
      <c r="F41" s="14">
        <v>38</v>
      </c>
      <c r="G41" s="14">
        <v>2</v>
      </c>
      <c r="H41" s="14">
        <v>49.6</v>
      </c>
      <c r="I41" s="14">
        <v>13</v>
      </c>
      <c r="J41" s="14">
        <v>56.5</v>
      </c>
      <c r="K41" s="14">
        <v>40.299999999999997</v>
      </c>
      <c r="L41" s="14">
        <v>53.6</v>
      </c>
      <c r="M41" s="11">
        <v>1976</v>
      </c>
      <c r="N41" s="11">
        <v>100</v>
      </c>
      <c r="O41" s="11">
        <v>88.2</v>
      </c>
      <c r="P41" s="11">
        <v>200.1</v>
      </c>
      <c r="Q41" s="11">
        <v>188.4</v>
      </c>
      <c r="R41" s="11">
        <v>11.7</v>
      </c>
      <c r="S41" s="11">
        <v>17.7</v>
      </c>
      <c r="T41" s="11">
        <v>82.3</v>
      </c>
      <c r="U41" s="11">
        <v>87.7</v>
      </c>
      <c r="V41" s="11">
        <v>1.1000000000000001</v>
      </c>
      <c r="W41" s="11">
        <v>0</v>
      </c>
      <c r="X41" s="11">
        <v>1.2</v>
      </c>
      <c r="Y41" s="11">
        <v>3.2</v>
      </c>
      <c r="Z41" s="11">
        <v>0</v>
      </c>
      <c r="AA41" s="11">
        <v>77.7</v>
      </c>
      <c r="AB41" s="11">
        <v>93</v>
      </c>
      <c r="AC41" s="11">
        <v>0.3</v>
      </c>
      <c r="AD41" s="11">
        <v>0.2</v>
      </c>
      <c r="AE41" s="11">
        <v>0.1</v>
      </c>
      <c r="AF41" s="11">
        <v>0.3</v>
      </c>
      <c r="AG41" s="11">
        <v>0.5</v>
      </c>
      <c r="AH41" s="11">
        <v>2.1</v>
      </c>
      <c r="AI41" s="11">
        <v>0.2</v>
      </c>
      <c r="AJ41" s="11">
        <v>16.2</v>
      </c>
      <c r="AK41" s="11">
        <v>0.2</v>
      </c>
      <c r="AL41" s="11">
        <v>6</v>
      </c>
      <c r="AM41" s="11">
        <v>0.1</v>
      </c>
      <c r="AN41" s="11">
        <v>32.799999999999997</v>
      </c>
      <c r="AO41" s="11">
        <v>0.2</v>
      </c>
      <c r="AP41" s="11">
        <v>0.1</v>
      </c>
      <c r="AQ41" s="11">
        <v>3.1</v>
      </c>
      <c r="AR41" s="11">
        <v>0.2</v>
      </c>
      <c r="AS41" s="11">
        <v>31.8</v>
      </c>
      <c r="AT41" s="11">
        <v>0.5</v>
      </c>
      <c r="AU41" s="11">
        <v>0.1</v>
      </c>
      <c r="AV41" s="11">
        <v>38.799999999999997</v>
      </c>
      <c r="AW41" s="11">
        <v>7.7</v>
      </c>
      <c r="AX41" s="11">
        <v>1.3</v>
      </c>
      <c r="AY41" s="11">
        <v>0</v>
      </c>
      <c r="AZ41" s="11">
        <v>0.2</v>
      </c>
      <c r="BA41" s="11">
        <v>0.1</v>
      </c>
      <c r="BB41" s="11">
        <v>0.1</v>
      </c>
      <c r="BC41" s="11">
        <v>0.2</v>
      </c>
      <c r="BD41" s="11">
        <v>1.7</v>
      </c>
      <c r="BE41" s="11">
        <v>7.9</v>
      </c>
      <c r="BF41" s="11">
        <v>9.6999999999999993</v>
      </c>
      <c r="BG41" s="11">
        <v>454.5</v>
      </c>
      <c r="BH41" s="11">
        <v>0.1</v>
      </c>
      <c r="BI41" s="11">
        <v>2304.1999999999998</v>
      </c>
      <c r="BJ41" s="11">
        <v>5.9</v>
      </c>
      <c r="BK41" s="11">
        <v>2139.4</v>
      </c>
      <c r="BL41" s="11">
        <v>402.9</v>
      </c>
      <c r="BM41" s="11">
        <v>1334.1</v>
      </c>
      <c r="BN41" s="11">
        <v>212.6</v>
      </c>
      <c r="BO41" s="11">
        <v>10.1</v>
      </c>
      <c r="BP41" s="11">
        <v>9.6999999999999993</v>
      </c>
      <c r="BQ41" s="11">
        <v>0.7</v>
      </c>
      <c r="BR41" s="11">
        <v>1.5</v>
      </c>
      <c r="BS41" s="11">
        <v>1.3</v>
      </c>
      <c r="BT41" s="11">
        <v>60.9</v>
      </c>
      <c r="BU41" s="11">
        <v>415.4</v>
      </c>
      <c r="BV41" s="11">
        <v>298.10000000000002</v>
      </c>
      <c r="BW41" s="11">
        <v>173.7</v>
      </c>
      <c r="BX41" s="11">
        <v>3.1</v>
      </c>
      <c r="BY41" s="11">
        <v>7.4</v>
      </c>
      <c r="BZ41" s="11">
        <v>59.9</v>
      </c>
      <c r="CA41" s="11">
        <v>1.2</v>
      </c>
      <c r="CB41" s="11">
        <v>1.3</v>
      </c>
      <c r="CC41" s="11">
        <v>23.2</v>
      </c>
      <c r="CD41" s="11">
        <v>2</v>
      </c>
      <c r="CE41" s="11">
        <v>186.1</v>
      </c>
      <c r="CF41" s="11">
        <v>4</v>
      </c>
      <c r="CG41" s="11">
        <v>64.599999999999994</v>
      </c>
      <c r="CH41" s="11">
        <v>4729.7</v>
      </c>
      <c r="CI41" s="11">
        <v>7676.6</v>
      </c>
      <c r="CJ41" s="11">
        <v>7331.8</v>
      </c>
      <c r="CK41" s="11">
        <v>2729.6</v>
      </c>
      <c r="CL41" s="11">
        <v>1225.2</v>
      </c>
      <c r="CM41" s="11">
        <v>4182.7</v>
      </c>
      <c r="CN41" s="11">
        <v>3523.8</v>
      </c>
      <c r="CO41" s="11">
        <v>4285.7</v>
      </c>
      <c r="CP41" s="11">
        <v>1192.2</v>
      </c>
      <c r="CQ41" s="11">
        <v>5403</v>
      </c>
      <c r="CR41" s="11">
        <v>5984.8</v>
      </c>
      <c r="CS41" s="11">
        <v>2599.8000000000002</v>
      </c>
      <c r="CT41" s="11">
        <v>5488.5</v>
      </c>
      <c r="CU41" s="11">
        <v>9230.7999999999993</v>
      </c>
      <c r="CV41" s="11">
        <v>17002.900000000001</v>
      </c>
      <c r="CW41" s="11">
        <v>5843.9</v>
      </c>
      <c r="CX41" s="11">
        <v>6248.5</v>
      </c>
      <c r="CY41" s="11">
        <v>4709.3</v>
      </c>
      <c r="CZ41" s="11">
        <v>0</v>
      </c>
      <c r="DA41" s="11">
        <v>785.1</v>
      </c>
      <c r="DB41" s="11">
        <v>22.1</v>
      </c>
      <c r="DC41" s="11">
        <v>124.4</v>
      </c>
      <c r="DD41" s="11">
        <v>11.9</v>
      </c>
      <c r="DE41" s="11">
        <v>18.8</v>
      </c>
      <c r="DF41" s="11">
        <v>42.7</v>
      </c>
      <c r="DG41" s="11">
        <v>192.1</v>
      </c>
      <c r="DH41" s="11">
        <v>11.8</v>
      </c>
      <c r="DI41" s="11">
        <v>0</v>
      </c>
      <c r="DJ41" s="11">
        <v>20.3</v>
      </c>
      <c r="DK41" s="11">
        <v>40.299999999999997</v>
      </c>
      <c r="DL41" s="11">
        <v>39.4</v>
      </c>
      <c r="DM41" s="6">
        <v>1</v>
      </c>
      <c r="DN41" s="6">
        <v>2</v>
      </c>
      <c r="DO41" s="6">
        <v>1</v>
      </c>
      <c r="DP41" s="6">
        <v>2</v>
      </c>
      <c r="DQ41" s="6">
        <v>2</v>
      </c>
      <c r="DR41" s="6">
        <v>1</v>
      </c>
      <c r="DS41" s="6">
        <v>1</v>
      </c>
      <c r="DT41" s="9">
        <v>2</v>
      </c>
      <c r="DU41" s="6">
        <v>2</v>
      </c>
      <c r="DV41" s="6">
        <v>2</v>
      </c>
      <c r="DW41" s="6">
        <v>1</v>
      </c>
      <c r="DX41" s="7">
        <v>2</v>
      </c>
      <c r="DY41" s="6">
        <v>1</v>
      </c>
      <c r="DZ41" s="6">
        <v>1</v>
      </c>
      <c r="EA41" s="6">
        <v>1</v>
      </c>
      <c r="EB41" s="6">
        <v>2</v>
      </c>
      <c r="EC41" s="6">
        <v>2</v>
      </c>
      <c r="ED41" s="6">
        <v>1</v>
      </c>
      <c r="EE41" s="6">
        <v>1</v>
      </c>
      <c r="EF41" s="6">
        <v>2</v>
      </c>
      <c r="EG41" s="6">
        <v>2</v>
      </c>
      <c r="EH41" s="6">
        <v>2</v>
      </c>
      <c r="EI41" s="6">
        <v>1</v>
      </c>
      <c r="EJ41" s="6">
        <v>1</v>
      </c>
      <c r="EK41" s="6">
        <v>2</v>
      </c>
      <c r="EL41" s="6">
        <v>1</v>
      </c>
      <c r="EM41" s="6">
        <v>1</v>
      </c>
      <c r="EN41" s="6">
        <v>2</v>
      </c>
      <c r="EO41" s="6">
        <v>1</v>
      </c>
      <c r="EP41" s="6">
        <v>1</v>
      </c>
      <c r="EQ41" s="6">
        <v>1</v>
      </c>
      <c r="ER41" s="6">
        <v>2</v>
      </c>
      <c r="ES41" s="6">
        <v>2</v>
      </c>
      <c r="ET41" s="6">
        <v>4</v>
      </c>
      <c r="EU41" s="6">
        <v>6</v>
      </c>
      <c r="EV41" s="6">
        <v>5</v>
      </c>
      <c r="EW41" s="6">
        <v>5</v>
      </c>
      <c r="EX41" s="6">
        <v>5</v>
      </c>
      <c r="EY41" s="6">
        <v>5</v>
      </c>
      <c r="EZ41" s="6">
        <v>5</v>
      </c>
      <c r="FA41" s="6">
        <v>5</v>
      </c>
      <c r="FB41" s="6">
        <v>5</v>
      </c>
      <c r="FC41" s="6">
        <v>3</v>
      </c>
      <c r="FD41" s="6">
        <v>4</v>
      </c>
      <c r="FE41" s="6">
        <v>4</v>
      </c>
      <c r="FF41" s="6">
        <v>4</v>
      </c>
      <c r="FG41" s="6">
        <v>5</v>
      </c>
      <c r="FH41" s="6">
        <v>1</v>
      </c>
      <c r="FI41" s="6">
        <v>6</v>
      </c>
      <c r="FJ41" s="6">
        <v>6</v>
      </c>
      <c r="FK41" s="6">
        <v>5</v>
      </c>
      <c r="FL41" s="6">
        <v>3</v>
      </c>
      <c r="FM41" s="6">
        <v>4</v>
      </c>
      <c r="FN41" s="6">
        <v>1</v>
      </c>
      <c r="FO41" s="6">
        <v>1</v>
      </c>
      <c r="FP41" s="6">
        <v>5</v>
      </c>
      <c r="FQ41" s="6">
        <v>5</v>
      </c>
      <c r="FR41" s="6">
        <v>3</v>
      </c>
      <c r="FS41" s="6">
        <v>1</v>
      </c>
      <c r="FT41" s="19">
        <v>3</v>
      </c>
      <c r="FU41" s="19">
        <v>5</v>
      </c>
    </row>
    <row r="42" spans="1:177" s="1" customFormat="1" x14ac:dyDescent="0.35">
      <c r="A42" s="4" t="s">
        <v>24</v>
      </c>
      <c r="B42" s="21">
        <v>1</v>
      </c>
      <c r="C42" s="21">
        <v>3</v>
      </c>
      <c r="D42" s="14">
        <v>165</v>
      </c>
      <c r="E42" s="14">
        <v>93.2</v>
      </c>
      <c r="F42" s="14">
        <v>34.200000000000003</v>
      </c>
      <c r="G42" s="14">
        <v>2</v>
      </c>
      <c r="H42" s="14">
        <v>31.3</v>
      </c>
      <c r="I42" s="14">
        <v>9</v>
      </c>
      <c r="J42" s="14">
        <v>61.9</v>
      </c>
      <c r="K42" s="14">
        <v>44</v>
      </c>
      <c r="L42" s="14">
        <v>58.8</v>
      </c>
      <c r="M42" s="11">
        <v>2506.9</v>
      </c>
      <c r="N42" s="11">
        <v>104.7</v>
      </c>
      <c r="O42" s="11">
        <v>105.6</v>
      </c>
      <c r="P42" s="11">
        <v>308.60000000000002</v>
      </c>
      <c r="Q42" s="11">
        <v>280.39999999999998</v>
      </c>
      <c r="R42" s="11">
        <v>28.1</v>
      </c>
      <c r="S42" s="11">
        <v>37</v>
      </c>
      <c r="T42" s="11">
        <v>60.1</v>
      </c>
      <c r="U42" s="11">
        <v>85</v>
      </c>
      <c r="V42" s="11">
        <v>11.4</v>
      </c>
      <c r="W42" s="11">
        <v>0</v>
      </c>
      <c r="X42" s="11">
        <v>10.6</v>
      </c>
      <c r="Y42" s="11">
        <v>9.6999999999999993</v>
      </c>
      <c r="Z42" s="11">
        <v>0</v>
      </c>
      <c r="AA42" s="11">
        <v>53</v>
      </c>
      <c r="AB42" s="11">
        <v>136.5</v>
      </c>
      <c r="AC42" s="11">
        <v>0.6</v>
      </c>
      <c r="AD42" s="11">
        <v>0.4</v>
      </c>
      <c r="AE42" s="11">
        <v>0.3</v>
      </c>
      <c r="AF42" s="11">
        <v>0.6</v>
      </c>
      <c r="AG42" s="11">
        <v>0.9</v>
      </c>
      <c r="AH42" s="11">
        <v>2.9</v>
      </c>
      <c r="AI42" s="11">
        <v>0.3</v>
      </c>
      <c r="AJ42" s="11">
        <v>15.4</v>
      </c>
      <c r="AK42" s="11">
        <v>0.3</v>
      </c>
      <c r="AL42" s="11">
        <v>7.3</v>
      </c>
      <c r="AM42" s="11">
        <v>0.1</v>
      </c>
      <c r="AN42" s="11">
        <v>41.3</v>
      </c>
      <c r="AO42" s="11">
        <v>0.4</v>
      </c>
      <c r="AP42" s="11">
        <v>0.2</v>
      </c>
      <c r="AQ42" s="11">
        <v>2.2999999999999998</v>
      </c>
      <c r="AR42" s="11">
        <v>0.3</v>
      </c>
      <c r="AS42" s="11">
        <v>28.4</v>
      </c>
      <c r="AT42" s="11">
        <v>0.3</v>
      </c>
      <c r="AU42" s="11">
        <v>0</v>
      </c>
      <c r="AV42" s="11">
        <v>40.4</v>
      </c>
      <c r="AW42" s="11">
        <v>6.6</v>
      </c>
      <c r="AX42" s="11">
        <v>4.3</v>
      </c>
      <c r="AY42" s="11">
        <v>0</v>
      </c>
      <c r="AZ42" s="11">
        <v>0.2</v>
      </c>
      <c r="BA42" s="11">
        <v>0</v>
      </c>
      <c r="BB42" s="11">
        <v>0</v>
      </c>
      <c r="BC42" s="11">
        <v>0.1</v>
      </c>
      <c r="BD42" s="11">
        <v>4.3</v>
      </c>
      <c r="BE42" s="11">
        <v>6.8</v>
      </c>
      <c r="BF42" s="11">
        <v>13.1</v>
      </c>
      <c r="BG42" s="11">
        <v>329.1</v>
      </c>
      <c r="BH42" s="11">
        <v>0.2</v>
      </c>
      <c r="BI42" s="11">
        <v>2380.1999999999998</v>
      </c>
      <c r="BJ42" s="11">
        <v>6.1</v>
      </c>
      <c r="BK42" s="11">
        <v>4739.7</v>
      </c>
      <c r="BL42" s="11">
        <v>777.4</v>
      </c>
      <c r="BM42" s="11">
        <v>1581.8</v>
      </c>
      <c r="BN42" s="11">
        <v>401.8</v>
      </c>
      <c r="BO42" s="11">
        <v>16.7</v>
      </c>
      <c r="BP42" s="11">
        <v>12.3</v>
      </c>
      <c r="BQ42" s="11">
        <v>1.7</v>
      </c>
      <c r="BR42" s="11">
        <v>3.5</v>
      </c>
      <c r="BS42" s="11">
        <v>5.7</v>
      </c>
      <c r="BT42" s="11">
        <v>27.6</v>
      </c>
      <c r="BU42" s="11">
        <v>1302.2</v>
      </c>
      <c r="BV42" s="11">
        <v>289.39999999999998</v>
      </c>
      <c r="BW42" s="11">
        <v>4940.8</v>
      </c>
      <c r="BX42" s="11">
        <v>2.2000000000000002</v>
      </c>
      <c r="BY42" s="11">
        <v>10.9</v>
      </c>
      <c r="BZ42" s="11">
        <v>8.5</v>
      </c>
      <c r="CA42" s="11">
        <v>1.7</v>
      </c>
      <c r="CB42" s="11">
        <v>1.9</v>
      </c>
      <c r="CC42" s="11">
        <v>30.3</v>
      </c>
      <c r="CD42" s="11">
        <v>3.1</v>
      </c>
      <c r="CE42" s="11">
        <v>291.60000000000002</v>
      </c>
      <c r="CF42" s="11">
        <v>3</v>
      </c>
      <c r="CG42" s="11">
        <v>223</v>
      </c>
      <c r="CH42" s="11">
        <v>4485.5</v>
      </c>
      <c r="CI42" s="11">
        <v>6897.8</v>
      </c>
      <c r="CJ42" s="11">
        <v>6580.8</v>
      </c>
      <c r="CK42" s="11">
        <v>2382.9</v>
      </c>
      <c r="CL42" s="11">
        <v>1310.2</v>
      </c>
      <c r="CM42" s="11">
        <v>4027.4</v>
      </c>
      <c r="CN42" s="11">
        <v>3288.3</v>
      </c>
      <c r="CO42" s="11">
        <v>3880.2</v>
      </c>
      <c r="CP42" s="11">
        <v>1194.5999999999999</v>
      </c>
      <c r="CQ42" s="11">
        <v>5250.5</v>
      </c>
      <c r="CR42" s="11">
        <v>4910.3</v>
      </c>
      <c r="CS42" s="11">
        <v>2653.9</v>
      </c>
      <c r="CT42" s="11">
        <v>4736.7</v>
      </c>
      <c r="CU42" s="11">
        <v>9664.9</v>
      </c>
      <c r="CV42" s="11">
        <v>17858</v>
      </c>
      <c r="CW42" s="11">
        <v>4581.3</v>
      </c>
      <c r="CX42" s="11">
        <v>5789.5</v>
      </c>
      <c r="CY42" s="11">
        <v>4342.6000000000004</v>
      </c>
      <c r="CZ42" s="11">
        <v>0</v>
      </c>
      <c r="DA42" s="11">
        <v>1657.7</v>
      </c>
      <c r="DB42" s="11">
        <v>21</v>
      </c>
      <c r="DC42" s="11">
        <v>171.8</v>
      </c>
      <c r="DD42" s="11">
        <v>13.7</v>
      </c>
      <c r="DE42" s="11">
        <v>28</v>
      </c>
      <c r="DF42" s="11">
        <v>-10.3</v>
      </c>
      <c r="DG42" s="11">
        <v>278.5</v>
      </c>
      <c r="DH42" s="11">
        <v>17.8</v>
      </c>
      <c r="DI42" s="11">
        <v>0</v>
      </c>
      <c r="DJ42" s="11">
        <v>16.399999999999999</v>
      </c>
      <c r="DK42" s="11">
        <v>37.299999999999997</v>
      </c>
      <c r="DL42" s="11">
        <v>46.2</v>
      </c>
      <c r="DM42" s="6">
        <v>2</v>
      </c>
      <c r="DN42" s="6">
        <v>0</v>
      </c>
      <c r="DO42" s="6">
        <v>2</v>
      </c>
      <c r="DP42" s="6">
        <v>2</v>
      </c>
      <c r="DQ42" s="6">
        <v>2</v>
      </c>
      <c r="DR42" s="6">
        <v>1</v>
      </c>
      <c r="DS42" s="6">
        <v>1</v>
      </c>
      <c r="DT42" s="7">
        <v>3</v>
      </c>
      <c r="DU42" s="6">
        <v>2</v>
      </c>
      <c r="DV42" s="6">
        <v>2</v>
      </c>
      <c r="DW42" s="6">
        <v>1</v>
      </c>
      <c r="DX42" s="7">
        <v>2</v>
      </c>
      <c r="DY42" s="6">
        <v>1</v>
      </c>
      <c r="DZ42" s="6">
        <v>1</v>
      </c>
      <c r="EA42" s="6">
        <v>1</v>
      </c>
      <c r="EB42" s="6">
        <v>2</v>
      </c>
      <c r="EC42" s="6">
        <v>2</v>
      </c>
      <c r="ED42" s="6">
        <v>2</v>
      </c>
      <c r="EE42" s="6">
        <v>1</v>
      </c>
      <c r="EF42" s="6">
        <v>2</v>
      </c>
      <c r="EG42" s="6">
        <v>1</v>
      </c>
      <c r="EH42" s="6">
        <v>1</v>
      </c>
      <c r="EI42" s="6">
        <v>2</v>
      </c>
      <c r="EJ42" s="6">
        <v>2</v>
      </c>
      <c r="EK42" s="6">
        <v>2</v>
      </c>
      <c r="EL42" s="6">
        <v>2</v>
      </c>
      <c r="EM42" s="6">
        <v>1</v>
      </c>
      <c r="EN42" s="6">
        <v>1</v>
      </c>
      <c r="EO42" s="6">
        <v>1</v>
      </c>
      <c r="EP42" s="6">
        <v>2</v>
      </c>
      <c r="EQ42" s="6">
        <v>2</v>
      </c>
      <c r="ER42" s="6">
        <v>2</v>
      </c>
      <c r="ES42" s="6">
        <v>1</v>
      </c>
      <c r="ET42" s="6">
        <v>1</v>
      </c>
      <c r="EU42" s="6">
        <v>4</v>
      </c>
      <c r="EV42" s="6">
        <v>4</v>
      </c>
      <c r="EW42" s="6">
        <v>1</v>
      </c>
      <c r="EX42" s="6">
        <v>4</v>
      </c>
      <c r="EY42" s="6">
        <v>4</v>
      </c>
      <c r="EZ42" s="6">
        <v>6</v>
      </c>
      <c r="FA42" s="6">
        <v>4</v>
      </c>
      <c r="FB42" s="6">
        <v>6</v>
      </c>
      <c r="FC42" s="6">
        <v>4</v>
      </c>
      <c r="FD42" s="6">
        <v>4</v>
      </c>
      <c r="FE42" s="6">
        <v>4</v>
      </c>
      <c r="FF42" s="6">
        <v>4</v>
      </c>
      <c r="FG42" s="6">
        <v>2</v>
      </c>
      <c r="FH42" s="6">
        <v>3</v>
      </c>
      <c r="FI42" s="6">
        <v>2</v>
      </c>
      <c r="FJ42" s="6">
        <v>5</v>
      </c>
      <c r="FK42" s="6">
        <v>5</v>
      </c>
      <c r="FL42" s="6">
        <v>5</v>
      </c>
      <c r="FM42" s="6">
        <v>5</v>
      </c>
      <c r="FN42" s="6">
        <v>2</v>
      </c>
      <c r="FO42" s="6">
        <v>1</v>
      </c>
      <c r="FP42" s="6">
        <v>4</v>
      </c>
      <c r="FQ42" s="6">
        <v>3</v>
      </c>
      <c r="FR42" s="6">
        <v>2</v>
      </c>
      <c r="FS42" s="6">
        <v>4</v>
      </c>
      <c r="FT42" s="19">
        <v>6</v>
      </c>
      <c r="FU42" s="19">
        <v>6</v>
      </c>
    </row>
    <row r="43" spans="1:177" s="1" customFormat="1" x14ac:dyDescent="0.35">
      <c r="A43" s="4" t="s">
        <v>25</v>
      </c>
      <c r="B43" s="21">
        <v>1</v>
      </c>
      <c r="C43" s="21">
        <v>2</v>
      </c>
      <c r="D43" s="14">
        <v>159</v>
      </c>
      <c r="E43" s="14">
        <v>97.3</v>
      </c>
      <c r="F43" s="14">
        <v>38.5</v>
      </c>
      <c r="G43" s="14">
        <v>2</v>
      </c>
      <c r="H43" s="14">
        <v>36.9</v>
      </c>
      <c r="I43" s="14">
        <v>9</v>
      </c>
      <c r="J43" s="14">
        <v>60.4</v>
      </c>
      <c r="K43" s="14">
        <v>43.2</v>
      </c>
      <c r="L43" s="14">
        <v>57.4</v>
      </c>
      <c r="M43" s="11">
        <v>2072.4</v>
      </c>
      <c r="N43" s="11">
        <v>98.8</v>
      </c>
      <c r="O43" s="11">
        <v>82.3</v>
      </c>
      <c r="P43" s="11">
        <v>245.7</v>
      </c>
      <c r="Q43" s="11">
        <v>225.4</v>
      </c>
      <c r="R43" s="11">
        <v>20.2</v>
      </c>
      <c r="S43" s="11">
        <v>32.9</v>
      </c>
      <c r="T43" s="11">
        <v>65</v>
      </c>
      <c r="U43" s="11">
        <v>52.8</v>
      </c>
      <c r="V43" s="11">
        <v>10.5</v>
      </c>
      <c r="W43" s="11">
        <v>0</v>
      </c>
      <c r="X43" s="11">
        <v>7.9</v>
      </c>
      <c r="Y43" s="11">
        <v>6</v>
      </c>
      <c r="Z43" s="11">
        <v>0</v>
      </c>
      <c r="AA43" s="11">
        <v>28.4</v>
      </c>
      <c r="AB43" s="11">
        <v>161.5</v>
      </c>
      <c r="AC43" s="11">
        <v>0.7</v>
      </c>
      <c r="AD43" s="11">
        <v>0.4</v>
      </c>
      <c r="AE43" s="11">
        <v>0.2</v>
      </c>
      <c r="AF43" s="11">
        <v>0.5</v>
      </c>
      <c r="AG43" s="11">
        <v>0.7</v>
      </c>
      <c r="AH43" s="11">
        <v>2.5</v>
      </c>
      <c r="AI43" s="11">
        <v>0.2</v>
      </c>
      <c r="AJ43" s="11">
        <v>10.6</v>
      </c>
      <c r="AK43" s="11">
        <v>0.1</v>
      </c>
      <c r="AL43" s="11">
        <v>3.6</v>
      </c>
      <c r="AM43" s="11">
        <v>0.1</v>
      </c>
      <c r="AN43" s="11">
        <v>32.700000000000003</v>
      </c>
      <c r="AO43" s="11">
        <v>0.2</v>
      </c>
      <c r="AP43" s="11">
        <v>0.1</v>
      </c>
      <c r="AQ43" s="11">
        <v>1.2</v>
      </c>
      <c r="AR43" s="11">
        <v>0.2</v>
      </c>
      <c r="AS43" s="11">
        <v>20.100000000000001</v>
      </c>
      <c r="AT43" s="11">
        <v>0.6</v>
      </c>
      <c r="AU43" s="11">
        <v>0.7</v>
      </c>
      <c r="AV43" s="11">
        <v>28.3</v>
      </c>
      <c r="AW43" s="11">
        <v>12</v>
      </c>
      <c r="AX43" s="11">
        <v>1.8</v>
      </c>
      <c r="AY43" s="11">
        <v>0.1</v>
      </c>
      <c r="AZ43" s="11">
        <v>0.1</v>
      </c>
      <c r="BA43" s="11">
        <v>0.4</v>
      </c>
      <c r="BB43" s="11">
        <v>0.1</v>
      </c>
      <c r="BC43" s="11">
        <v>0.7</v>
      </c>
      <c r="BD43" s="11">
        <v>3.1</v>
      </c>
      <c r="BE43" s="11">
        <v>12.1</v>
      </c>
      <c r="BF43" s="11">
        <v>15.6</v>
      </c>
      <c r="BG43" s="11">
        <v>333.5</v>
      </c>
      <c r="BH43" s="11">
        <v>0.3</v>
      </c>
      <c r="BI43" s="11">
        <v>3474.2</v>
      </c>
      <c r="BJ43" s="11">
        <v>9</v>
      </c>
      <c r="BK43" s="11">
        <v>3060.9</v>
      </c>
      <c r="BL43" s="11">
        <v>873.2</v>
      </c>
      <c r="BM43" s="11">
        <v>1504.4</v>
      </c>
      <c r="BN43" s="11">
        <v>299.3</v>
      </c>
      <c r="BO43" s="11">
        <v>10.8</v>
      </c>
      <c r="BP43" s="11">
        <v>9.9</v>
      </c>
      <c r="BQ43" s="11">
        <v>1.1000000000000001</v>
      </c>
      <c r="BR43" s="11">
        <v>3</v>
      </c>
      <c r="BS43" s="11">
        <v>5</v>
      </c>
      <c r="BT43" s="11">
        <v>50.9</v>
      </c>
      <c r="BU43" s="11">
        <v>1013.3</v>
      </c>
      <c r="BV43" s="11">
        <v>280.7</v>
      </c>
      <c r="BW43" s="11">
        <v>2340</v>
      </c>
      <c r="BX43" s="11">
        <v>4.5999999999999996</v>
      </c>
      <c r="BY43" s="11">
        <v>13.5</v>
      </c>
      <c r="BZ43" s="11">
        <v>3.1</v>
      </c>
      <c r="CA43" s="11">
        <v>1.3</v>
      </c>
      <c r="CB43" s="11">
        <v>1.7</v>
      </c>
      <c r="CC43" s="11">
        <v>21.3</v>
      </c>
      <c r="CD43" s="11">
        <v>2.2999999999999998</v>
      </c>
      <c r="CE43" s="11">
        <v>326.3</v>
      </c>
      <c r="CF43" s="11">
        <v>7.3</v>
      </c>
      <c r="CG43" s="11">
        <v>149.9</v>
      </c>
      <c r="CH43" s="11">
        <v>4735.2</v>
      </c>
      <c r="CI43" s="11">
        <v>7458.1</v>
      </c>
      <c r="CJ43" s="11">
        <v>5993</v>
      </c>
      <c r="CK43" s="11">
        <v>2331.6</v>
      </c>
      <c r="CL43" s="11">
        <v>1379.7</v>
      </c>
      <c r="CM43" s="11">
        <v>4344.1000000000004</v>
      </c>
      <c r="CN43" s="11">
        <v>3734</v>
      </c>
      <c r="CO43" s="11">
        <v>3827.1</v>
      </c>
      <c r="CP43" s="11">
        <v>1309.3</v>
      </c>
      <c r="CQ43" s="11">
        <v>5635.7</v>
      </c>
      <c r="CR43" s="11">
        <v>4311.7</v>
      </c>
      <c r="CS43" s="11">
        <v>2645.1</v>
      </c>
      <c r="CT43" s="11">
        <v>4464.3999999999996</v>
      </c>
      <c r="CU43" s="11">
        <v>8226.6</v>
      </c>
      <c r="CV43" s="11">
        <v>20473.599999999999</v>
      </c>
      <c r="CW43" s="11">
        <v>4004.4</v>
      </c>
      <c r="CX43" s="11">
        <v>7756.2</v>
      </c>
      <c r="CY43" s="11">
        <v>4599.3999999999996</v>
      </c>
      <c r="CZ43" s="11">
        <v>0</v>
      </c>
      <c r="DA43" s="11">
        <v>795.9</v>
      </c>
      <c r="DB43" s="11">
        <v>21.2</v>
      </c>
      <c r="DC43" s="11">
        <v>138.30000000000001</v>
      </c>
      <c r="DD43" s="11">
        <v>11.4</v>
      </c>
      <c r="DE43" s="11">
        <v>22.5</v>
      </c>
      <c r="DF43" s="11">
        <v>20.7</v>
      </c>
      <c r="DG43" s="11">
        <v>171.7</v>
      </c>
      <c r="DH43" s="11">
        <v>14.9</v>
      </c>
      <c r="DI43" s="11">
        <v>0</v>
      </c>
      <c r="DJ43" s="11">
        <v>19</v>
      </c>
      <c r="DK43" s="11">
        <v>35.6</v>
      </c>
      <c r="DL43" s="11">
        <v>45.3</v>
      </c>
      <c r="DM43" s="6">
        <v>1</v>
      </c>
      <c r="DN43" s="6">
        <v>2</v>
      </c>
      <c r="DO43" s="6">
        <v>1</v>
      </c>
      <c r="DP43" s="6">
        <v>2</v>
      </c>
      <c r="DQ43" s="6">
        <v>2</v>
      </c>
      <c r="DR43" s="6">
        <v>1</v>
      </c>
      <c r="DS43" s="6">
        <v>1</v>
      </c>
      <c r="DT43" s="7">
        <v>3</v>
      </c>
      <c r="DU43" s="6">
        <v>1</v>
      </c>
      <c r="DV43" s="6">
        <v>2</v>
      </c>
      <c r="DW43" s="6">
        <v>1</v>
      </c>
      <c r="DX43" s="7">
        <v>2</v>
      </c>
      <c r="DY43" s="6">
        <v>1</v>
      </c>
      <c r="DZ43" s="6">
        <v>1</v>
      </c>
      <c r="EA43" s="6">
        <v>1</v>
      </c>
      <c r="EB43" s="6">
        <v>2</v>
      </c>
      <c r="EC43" s="6">
        <v>2</v>
      </c>
      <c r="ED43" s="6">
        <v>1</v>
      </c>
      <c r="EE43" s="6">
        <v>2</v>
      </c>
      <c r="EF43" s="6">
        <v>2</v>
      </c>
      <c r="EG43" s="6">
        <v>1</v>
      </c>
      <c r="EH43" s="6">
        <v>1</v>
      </c>
      <c r="EI43" s="6">
        <v>2</v>
      </c>
      <c r="EJ43" s="6">
        <v>2</v>
      </c>
      <c r="EK43" s="6">
        <v>2</v>
      </c>
      <c r="EL43" s="6">
        <v>1</v>
      </c>
      <c r="EM43" s="6">
        <v>1</v>
      </c>
      <c r="EN43" s="6">
        <v>2</v>
      </c>
      <c r="EO43" s="6">
        <v>1</v>
      </c>
      <c r="EP43" s="6">
        <v>2</v>
      </c>
      <c r="EQ43" s="6">
        <v>1</v>
      </c>
      <c r="ER43" s="6">
        <v>2</v>
      </c>
      <c r="ES43" s="6">
        <v>2</v>
      </c>
      <c r="ET43" s="6">
        <v>1</v>
      </c>
      <c r="EU43" s="6">
        <v>3</v>
      </c>
      <c r="EV43" s="6">
        <v>4</v>
      </c>
      <c r="EW43" s="6">
        <v>3</v>
      </c>
      <c r="EX43" s="6">
        <v>4</v>
      </c>
      <c r="EY43" s="6">
        <v>4</v>
      </c>
      <c r="EZ43" s="6">
        <v>5</v>
      </c>
      <c r="FA43" s="6">
        <v>4</v>
      </c>
      <c r="FB43" s="6">
        <v>3</v>
      </c>
      <c r="FC43" s="6">
        <v>3</v>
      </c>
      <c r="FD43" s="6">
        <v>3</v>
      </c>
      <c r="FE43" s="6">
        <v>4</v>
      </c>
      <c r="FF43" s="6">
        <v>5</v>
      </c>
      <c r="FG43" s="6">
        <v>3</v>
      </c>
      <c r="FH43" s="6">
        <v>1</v>
      </c>
      <c r="FI43" s="6">
        <v>3</v>
      </c>
      <c r="FJ43" s="6">
        <v>5</v>
      </c>
      <c r="FK43" s="6">
        <v>3</v>
      </c>
      <c r="FL43" s="6">
        <v>3</v>
      </c>
      <c r="FM43" s="6">
        <v>4</v>
      </c>
      <c r="FN43" s="6">
        <v>2</v>
      </c>
      <c r="FO43" s="6">
        <v>2</v>
      </c>
      <c r="FP43" s="6">
        <v>4</v>
      </c>
      <c r="FQ43" s="6">
        <v>4</v>
      </c>
      <c r="FR43" s="6">
        <v>2</v>
      </c>
      <c r="FS43" s="6">
        <v>4</v>
      </c>
      <c r="FT43" s="19">
        <v>5</v>
      </c>
      <c r="FU43" s="19">
        <v>5</v>
      </c>
    </row>
    <row r="44" spans="1:177" s="1" customFormat="1" x14ac:dyDescent="0.35">
      <c r="A44" s="4" t="s">
        <v>27</v>
      </c>
      <c r="B44" s="21">
        <v>2</v>
      </c>
      <c r="C44" s="21">
        <v>4</v>
      </c>
      <c r="D44" s="14">
        <v>179</v>
      </c>
      <c r="E44" s="14">
        <v>124</v>
      </c>
      <c r="F44" s="14">
        <v>38.700000000000003</v>
      </c>
      <c r="G44" s="14">
        <v>2</v>
      </c>
      <c r="H44" s="14">
        <v>42.8</v>
      </c>
      <c r="I44" s="14">
        <v>22</v>
      </c>
      <c r="J44" s="14">
        <v>81.2</v>
      </c>
      <c r="K44" s="14">
        <v>59.8</v>
      </c>
      <c r="L44" s="14">
        <v>77.2</v>
      </c>
      <c r="M44" s="11">
        <v>1896.7</v>
      </c>
      <c r="N44" s="11">
        <v>78.2</v>
      </c>
      <c r="O44" s="11">
        <v>87.4</v>
      </c>
      <c r="P44" s="11">
        <v>216.9</v>
      </c>
      <c r="Q44" s="11">
        <v>181.4</v>
      </c>
      <c r="R44" s="11">
        <v>35.5</v>
      </c>
      <c r="S44" s="11">
        <v>22.2</v>
      </c>
      <c r="T44" s="11">
        <v>56</v>
      </c>
      <c r="U44" s="11">
        <v>72.599999999999994</v>
      </c>
      <c r="V44" s="11">
        <v>30.3</v>
      </c>
      <c r="W44" s="11">
        <v>0</v>
      </c>
      <c r="X44" s="11">
        <v>12.5</v>
      </c>
      <c r="Y44" s="11">
        <v>6.8</v>
      </c>
      <c r="Z44" s="11">
        <v>0</v>
      </c>
      <c r="AA44" s="11">
        <v>22.9</v>
      </c>
      <c r="AB44" s="11">
        <v>99.3</v>
      </c>
      <c r="AC44" s="11">
        <v>0.7</v>
      </c>
      <c r="AD44" s="11">
        <v>0.4</v>
      </c>
      <c r="AE44" s="11">
        <v>0.2</v>
      </c>
      <c r="AF44" s="11">
        <v>0.6</v>
      </c>
      <c r="AG44" s="11">
        <v>0.7</v>
      </c>
      <c r="AH44" s="11">
        <v>2.7</v>
      </c>
      <c r="AI44" s="11">
        <v>0.3</v>
      </c>
      <c r="AJ44" s="11">
        <v>13.7</v>
      </c>
      <c r="AK44" s="11">
        <v>0.2</v>
      </c>
      <c r="AL44" s="11">
        <v>6.1</v>
      </c>
      <c r="AM44" s="11">
        <v>0.1</v>
      </c>
      <c r="AN44" s="11">
        <v>41.5</v>
      </c>
      <c r="AO44" s="11">
        <v>0.3</v>
      </c>
      <c r="AP44" s="11">
        <v>0.1</v>
      </c>
      <c r="AQ44" s="11">
        <v>1.7</v>
      </c>
      <c r="AR44" s="11">
        <v>0.2</v>
      </c>
      <c r="AS44" s="11">
        <v>23.4</v>
      </c>
      <c r="AT44" s="11">
        <v>0.3</v>
      </c>
      <c r="AU44" s="11">
        <v>0</v>
      </c>
      <c r="AV44" s="11">
        <v>30.5</v>
      </c>
      <c r="AW44" s="11">
        <v>5.9</v>
      </c>
      <c r="AX44" s="11">
        <v>1</v>
      </c>
      <c r="AY44" s="11">
        <v>0</v>
      </c>
      <c r="AZ44" s="11">
        <v>0.2</v>
      </c>
      <c r="BA44" s="11">
        <v>0</v>
      </c>
      <c r="BB44" s="11">
        <v>0</v>
      </c>
      <c r="BC44" s="11">
        <v>0</v>
      </c>
      <c r="BD44" s="11">
        <v>1</v>
      </c>
      <c r="BE44" s="11">
        <v>6</v>
      </c>
      <c r="BF44" s="11">
        <v>7.4</v>
      </c>
      <c r="BG44" s="11">
        <v>297.3</v>
      </c>
      <c r="BH44" s="11">
        <v>0.3</v>
      </c>
      <c r="BI44" s="11">
        <v>2903.1</v>
      </c>
      <c r="BJ44" s="11">
        <v>7.5</v>
      </c>
      <c r="BK44" s="11">
        <v>2492.8000000000002</v>
      </c>
      <c r="BL44" s="11">
        <v>662.2</v>
      </c>
      <c r="BM44" s="11">
        <v>1416.7</v>
      </c>
      <c r="BN44" s="11">
        <v>254.2</v>
      </c>
      <c r="BO44" s="11">
        <v>12</v>
      </c>
      <c r="BP44" s="11">
        <v>12.5</v>
      </c>
      <c r="BQ44" s="11">
        <v>1</v>
      </c>
      <c r="BR44" s="11">
        <v>7.1</v>
      </c>
      <c r="BS44" s="11">
        <v>3.3</v>
      </c>
      <c r="BT44" s="11">
        <v>34.700000000000003</v>
      </c>
      <c r="BU44" s="11">
        <v>1161.3</v>
      </c>
      <c r="BV44" s="11">
        <v>368.7</v>
      </c>
      <c r="BW44" s="11">
        <v>509.9</v>
      </c>
      <c r="BX44" s="11">
        <v>1.7</v>
      </c>
      <c r="BY44" s="11">
        <v>8.3000000000000007</v>
      </c>
      <c r="BZ44" s="11">
        <v>0.4</v>
      </c>
      <c r="CA44" s="11">
        <v>1.1000000000000001</v>
      </c>
      <c r="CB44" s="11">
        <v>1.8</v>
      </c>
      <c r="CC44" s="11">
        <v>12.1</v>
      </c>
      <c r="CD44" s="11">
        <v>1.6</v>
      </c>
      <c r="CE44" s="11">
        <v>277.60000000000002</v>
      </c>
      <c r="CF44" s="11">
        <v>4.4000000000000004</v>
      </c>
      <c r="CG44" s="11">
        <v>123.3</v>
      </c>
      <c r="CH44" s="11">
        <v>3695</v>
      </c>
      <c r="CI44" s="11">
        <v>6039.1</v>
      </c>
      <c r="CJ44" s="11">
        <v>4967.3999999999996</v>
      </c>
      <c r="CK44" s="11">
        <v>1819.8</v>
      </c>
      <c r="CL44" s="11">
        <v>1037.2</v>
      </c>
      <c r="CM44" s="11">
        <v>3486.2</v>
      </c>
      <c r="CN44" s="11">
        <v>3170</v>
      </c>
      <c r="CO44" s="11">
        <v>3266.2</v>
      </c>
      <c r="CP44" s="11">
        <v>972.5</v>
      </c>
      <c r="CQ44" s="11">
        <v>4547.8</v>
      </c>
      <c r="CR44" s="11">
        <v>3698.1</v>
      </c>
      <c r="CS44" s="11">
        <v>2098.6</v>
      </c>
      <c r="CT44" s="11">
        <v>3324.8</v>
      </c>
      <c r="CU44" s="11">
        <v>6530</v>
      </c>
      <c r="CV44" s="11">
        <v>15218.4</v>
      </c>
      <c r="CW44" s="11">
        <v>2922</v>
      </c>
      <c r="CX44" s="11">
        <v>6133.5</v>
      </c>
      <c r="CY44" s="11">
        <v>4003.4</v>
      </c>
      <c r="CZ44" s="11">
        <v>0</v>
      </c>
      <c r="DA44" s="11">
        <v>1056.7</v>
      </c>
      <c r="DB44" s="11">
        <v>23.2</v>
      </c>
      <c r="DC44" s="11">
        <v>81.3</v>
      </c>
      <c r="DD44" s="11">
        <v>11</v>
      </c>
      <c r="DE44" s="11">
        <v>18.100000000000001</v>
      </c>
      <c r="DF44" s="11">
        <v>23.2</v>
      </c>
      <c r="DG44" s="11">
        <v>207</v>
      </c>
      <c r="DH44" s="11">
        <v>11</v>
      </c>
      <c r="DI44" s="11">
        <v>0</v>
      </c>
      <c r="DJ44" s="11">
        <v>16.5</v>
      </c>
      <c r="DK44" s="11">
        <v>41.5</v>
      </c>
      <c r="DL44" s="11">
        <v>42</v>
      </c>
      <c r="DM44" s="6">
        <v>1</v>
      </c>
      <c r="DN44" s="6">
        <v>1</v>
      </c>
      <c r="DO44" s="6">
        <v>2</v>
      </c>
      <c r="DP44" s="6">
        <v>2</v>
      </c>
      <c r="DQ44" s="6">
        <v>1</v>
      </c>
      <c r="DR44" s="6">
        <v>1</v>
      </c>
      <c r="DS44" s="6">
        <v>2</v>
      </c>
      <c r="DT44" s="7">
        <v>3</v>
      </c>
      <c r="DU44" s="6">
        <v>1</v>
      </c>
      <c r="DV44" s="6">
        <v>2</v>
      </c>
      <c r="DW44" s="6">
        <v>1</v>
      </c>
      <c r="DX44" s="7">
        <v>3</v>
      </c>
      <c r="DY44" s="6">
        <v>1</v>
      </c>
      <c r="DZ44" s="6">
        <v>1</v>
      </c>
      <c r="EA44" s="6">
        <v>2</v>
      </c>
      <c r="EB44" s="6">
        <v>2</v>
      </c>
      <c r="EC44" s="6">
        <v>2</v>
      </c>
      <c r="ED44" s="6">
        <v>2</v>
      </c>
      <c r="EE44" s="6">
        <v>2</v>
      </c>
      <c r="EF44" s="6">
        <v>2</v>
      </c>
      <c r="EG44" s="6">
        <v>1</v>
      </c>
      <c r="EH44" s="6">
        <v>1</v>
      </c>
      <c r="EI44" s="6">
        <v>1</v>
      </c>
      <c r="EJ44" s="6">
        <v>2</v>
      </c>
      <c r="EK44" s="6">
        <v>1</v>
      </c>
      <c r="EL44" s="6">
        <v>1</v>
      </c>
      <c r="EM44" s="6">
        <v>1</v>
      </c>
      <c r="EN44" s="6">
        <v>1</v>
      </c>
      <c r="EO44" s="6">
        <v>1</v>
      </c>
      <c r="EP44" s="6">
        <v>1</v>
      </c>
      <c r="EQ44" s="6">
        <v>1</v>
      </c>
      <c r="ER44" s="6">
        <v>2</v>
      </c>
      <c r="ES44" s="6">
        <v>2</v>
      </c>
      <c r="ET44" s="6">
        <v>3</v>
      </c>
      <c r="EU44" s="6">
        <v>1</v>
      </c>
      <c r="EV44" s="6">
        <v>5</v>
      </c>
      <c r="EW44" s="6">
        <v>6</v>
      </c>
      <c r="EX44" s="6">
        <v>4</v>
      </c>
      <c r="EY44" s="6">
        <v>4</v>
      </c>
      <c r="EZ44" s="6">
        <v>6</v>
      </c>
      <c r="FA44" s="6">
        <v>3</v>
      </c>
      <c r="FB44" s="6">
        <v>5</v>
      </c>
      <c r="FC44" s="6">
        <v>2</v>
      </c>
      <c r="FD44" s="6">
        <v>5</v>
      </c>
      <c r="FE44" s="6">
        <v>3</v>
      </c>
      <c r="FF44" s="6">
        <v>4</v>
      </c>
      <c r="FG44" s="6">
        <v>1</v>
      </c>
      <c r="FH44" s="6">
        <v>6</v>
      </c>
      <c r="FI44" s="6">
        <v>6</v>
      </c>
      <c r="FJ44" s="6">
        <v>6</v>
      </c>
      <c r="FK44" s="6">
        <v>5</v>
      </c>
      <c r="FL44" s="6">
        <v>1</v>
      </c>
      <c r="FM44" s="6">
        <v>3</v>
      </c>
      <c r="FN44" s="6">
        <v>1</v>
      </c>
      <c r="FO44" s="6">
        <v>3</v>
      </c>
      <c r="FP44" s="6">
        <v>4</v>
      </c>
      <c r="FQ44" s="6">
        <v>5</v>
      </c>
      <c r="FR44" s="6">
        <v>5</v>
      </c>
      <c r="FS44" s="6">
        <v>6</v>
      </c>
      <c r="FT44" s="19">
        <v>5</v>
      </c>
      <c r="FU44" s="19">
        <v>6</v>
      </c>
    </row>
    <row r="45" spans="1:177" s="1" customFormat="1" x14ac:dyDescent="0.35">
      <c r="A45" s="4" t="s">
        <v>30</v>
      </c>
      <c r="B45" s="21">
        <v>2</v>
      </c>
      <c r="C45" s="21">
        <v>2</v>
      </c>
      <c r="D45" s="14">
        <v>181</v>
      </c>
      <c r="E45" s="14">
        <v>123.7</v>
      </c>
      <c r="F45" s="14">
        <v>37.799999999999997</v>
      </c>
      <c r="G45" s="14">
        <v>2</v>
      </c>
      <c r="H45" s="14">
        <v>46.5</v>
      </c>
      <c r="I45" s="14">
        <v>18</v>
      </c>
      <c r="J45" s="14">
        <v>77.2</v>
      </c>
      <c r="K45" s="14">
        <v>53.1</v>
      </c>
      <c r="L45" s="14">
        <v>73.400000000000006</v>
      </c>
      <c r="M45" s="11">
        <v>3079</v>
      </c>
      <c r="N45" s="11">
        <v>124.7</v>
      </c>
      <c r="O45" s="11">
        <v>150.30000000000001</v>
      </c>
      <c r="P45" s="11">
        <v>324.89999999999998</v>
      </c>
      <c r="Q45" s="11">
        <v>292.3</v>
      </c>
      <c r="R45" s="11">
        <v>32.700000000000003</v>
      </c>
      <c r="S45" s="11">
        <v>37.1</v>
      </c>
      <c r="T45" s="11">
        <v>73.5</v>
      </c>
      <c r="U45" s="11">
        <v>159.5</v>
      </c>
      <c r="V45" s="11">
        <v>30.1</v>
      </c>
      <c r="W45" s="11">
        <v>0</v>
      </c>
      <c r="X45" s="11">
        <v>24.3</v>
      </c>
      <c r="Y45" s="11">
        <v>6</v>
      </c>
      <c r="Z45" s="11">
        <v>0</v>
      </c>
      <c r="AA45" s="11">
        <v>98.7</v>
      </c>
      <c r="AB45" s="11">
        <v>94.1</v>
      </c>
      <c r="AC45" s="11">
        <v>0</v>
      </c>
      <c r="AD45" s="11">
        <v>0.1</v>
      </c>
      <c r="AE45" s="11">
        <v>0.1</v>
      </c>
      <c r="AF45" s="11">
        <v>0.3</v>
      </c>
      <c r="AG45" s="11">
        <v>0.5</v>
      </c>
      <c r="AH45" s="11">
        <v>2.2999999999999998</v>
      </c>
      <c r="AI45" s="11">
        <v>0.4</v>
      </c>
      <c r="AJ45" s="11">
        <v>19.7</v>
      </c>
      <c r="AK45" s="11">
        <v>0.2</v>
      </c>
      <c r="AL45" s="11">
        <v>8.5</v>
      </c>
      <c r="AM45" s="11">
        <v>0.1</v>
      </c>
      <c r="AN45" s="11">
        <v>54.7</v>
      </c>
      <c r="AO45" s="11">
        <v>0.2</v>
      </c>
      <c r="AP45" s="11">
        <v>0.1</v>
      </c>
      <c r="AQ45" s="11">
        <v>3.1</v>
      </c>
      <c r="AR45" s="11">
        <v>0.1</v>
      </c>
      <c r="AS45" s="11">
        <v>39.4</v>
      </c>
      <c r="AT45" s="11">
        <v>0.4</v>
      </c>
      <c r="AU45" s="11">
        <v>0</v>
      </c>
      <c r="AV45" s="11">
        <v>65</v>
      </c>
      <c r="AW45" s="11">
        <v>14.7</v>
      </c>
      <c r="AX45" s="11">
        <v>1.1000000000000001</v>
      </c>
      <c r="AY45" s="11">
        <v>0</v>
      </c>
      <c r="AZ45" s="11">
        <v>0.2</v>
      </c>
      <c r="BA45" s="11">
        <v>0</v>
      </c>
      <c r="BB45" s="11">
        <v>0</v>
      </c>
      <c r="BC45" s="11">
        <v>0</v>
      </c>
      <c r="BD45" s="11">
        <v>1.1000000000000001</v>
      </c>
      <c r="BE45" s="11">
        <v>14.9</v>
      </c>
      <c r="BF45" s="11">
        <v>20.5</v>
      </c>
      <c r="BG45" s="11">
        <v>348.5</v>
      </c>
      <c r="BH45" s="11">
        <v>0.2</v>
      </c>
      <c r="BI45" s="11">
        <v>4959.5</v>
      </c>
      <c r="BJ45" s="11">
        <v>12.8</v>
      </c>
      <c r="BK45" s="11">
        <v>5589.4</v>
      </c>
      <c r="BL45" s="11">
        <v>615.6</v>
      </c>
      <c r="BM45" s="11">
        <v>2006.1</v>
      </c>
      <c r="BN45" s="11">
        <v>525.9</v>
      </c>
      <c r="BO45" s="11">
        <v>17.3</v>
      </c>
      <c r="BP45" s="11">
        <v>15.3</v>
      </c>
      <c r="BQ45" s="11">
        <v>2.5</v>
      </c>
      <c r="BR45" s="11">
        <v>7.3</v>
      </c>
      <c r="BS45" s="11">
        <v>0</v>
      </c>
      <c r="BT45" s="11">
        <v>18.899999999999999</v>
      </c>
      <c r="BU45" s="11">
        <v>3206.7</v>
      </c>
      <c r="BV45" s="11">
        <v>162.1</v>
      </c>
      <c r="BW45" s="11">
        <v>17501.3</v>
      </c>
      <c r="BX45" s="11">
        <v>2.6</v>
      </c>
      <c r="BY45" s="11">
        <v>15.4</v>
      </c>
      <c r="BZ45" s="11">
        <v>0</v>
      </c>
      <c r="CA45" s="11">
        <v>3.3</v>
      </c>
      <c r="CB45" s="11">
        <v>2.9</v>
      </c>
      <c r="CC45" s="11">
        <v>31</v>
      </c>
      <c r="CD45" s="11">
        <v>4.2</v>
      </c>
      <c r="CE45" s="11">
        <v>595.79999999999995</v>
      </c>
      <c r="CF45" s="11">
        <v>5.3</v>
      </c>
      <c r="CG45" s="11">
        <v>593.79999999999995</v>
      </c>
      <c r="CH45" s="11">
        <v>4367.3</v>
      </c>
      <c r="CI45" s="11">
        <v>6959.7</v>
      </c>
      <c r="CJ45" s="11">
        <v>5672.9</v>
      </c>
      <c r="CK45" s="11">
        <v>2139.6</v>
      </c>
      <c r="CL45" s="11">
        <v>1239.3</v>
      </c>
      <c r="CM45" s="11">
        <v>3910.7</v>
      </c>
      <c r="CN45" s="11">
        <v>3401.5</v>
      </c>
      <c r="CO45" s="11">
        <v>3785.9</v>
      </c>
      <c r="CP45" s="11">
        <v>1126.7</v>
      </c>
      <c r="CQ45" s="11">
        <v>5117.2</v>
      </c>
      <c r="CR45" s="11">
        <v>4963.5</v>
      </c>
      <c r="CS45" s="11">
        <v>2605</v>
      </c>
      <c r="CT45" s="11">
        <v>4245.8999999999996</v>
      </c>
      <c r="CU45" s="11">
        <v>7917.4</v>
      </c>
      <c r="CV45" s="11">
        <v>18236.5</v>
      </c>
      <c r="CW45" s="11">
        <v>4187.3</v>
      </c>
      <c r="CX45" s="11">
        <v>6522.7</v>
      </c>
      <c r="CY45" s="11">
        <v>4425.7</v>
      </c>
      <c r="CZ45" s="11">
        <v>0.2</v>
      </c>
      <c r="DA45" s="11">
        <v>1563.3</v>
      </c>
      <c r="DB45" s="11">
        <v>49.4</v>
      </c>
      <c r="DC45" s="11">
        <v>136.80000000000001</v>
      </c>
      <c r="DD45" s="11">
        <v>18.5</v>
      </c>
      <c r="DE45" s="11">
        <v>29.2</v>
      </c>
      <c r="DF45" s="11">
        <v>-3.7</v>
      </c>
      <c r="DG45" s="11">
        <v>78.599999999999994</v>
      </c>
      <c r="DH45" s="11">
        <v>17.399999999999999</v>
      </c>
      <c r="DI45" s="11">
        <v>0</v>
      </c>
      <c r="DJ45" s="11">
        <v>16.2</v>
      </c>
      <c r="DK45" s="11">
        <v>43.8</v>
      </c>
      <c r="DL45" s="11">
        <v>40</v>
      </c>
      <c r="DM45" s="6">
        <v>1</v>
      </c>
      <c r="DN45" s="6">
        <v>2</v>
      </c>
      <c r="DO45" s="6">
        <v>1</v>
      </c>
      <c r="DP45" s="6">
        <v>2</v>
      </c>
      <c r="DQ45" s="6">
        <v>2</v>
      </c>
      <c r="DR45" s="6">
        <v>2</v>
      </c>
      <c r="DS45" s="6">
        <v>1</v>
      </c>
      <c r="DT45" s="7">
        <v>3</v>
      </c>
      <c r="DU45" s="6">
        <v>1</v>
      </c>
      <c r="DV45" s="6">
        <v>2</v>
      </c>
      <c r="DW45" s="6">
        <v>1</v>
      </c>
      <c r="DX45" s="7">
        <v>3</v>
      </c>
      <c r="DY45" s="6">
        <v>1</v>
      </c>
      <c r="DZ45" s="6">
        <v>1</v>
      </c>
      <c r="EA45" s="6">
        <v>1</v>
      </c>
      <c r="EB45" s="6">
        <v>1</v>
      </c>
      <c r="EC45" s="6">
        <v>2</v>
      </c>
      <c r="ED45" s="6">
        <v>1</v>
      </c>
      <c r="EE45" s="6">
        <v>2</v>
      </c>
      <c r="EF45" s="6">
        <v>1</v>
      </c>
      <c r="EG45" s="6">
        <v>1</v>
      </c>
      <c r="EH45" s="6">
        <v>1</v>
      </c>
      <c r="EI45" s="6">
        <v>2</v>
      </c>
      <c r="EJ45" s="6">
        <v>2</v>
      </c>
      <c r="EK45" s="6">
        <v>2</v>
      </c>
      <c r="EL45" s="6">
        <v>2</v>
      </c>
      <c r="EM45" s="6">
        <v>1</v>
      </c>
      <c r="EN45" s="6">
        <v>2</v>
      </c>
      <c r="EO45" s="6">
        <v>1</v>
      </c>
      <c r="EP45" s="6">
        <v>1</v>
      </c>
      <c r="EQ45" s="6">
        <v>2</v>
      </c>
      <c r="ER45" s="6">
        <v>2</v>
      </c>
      <c r="ES45" s="6">
        <v>2</v>
      </c>
      <c r="ET45" s="6">
        <v>1</v>
      </c>
      <c r="EU45" s="6">
        <v>5</v>
      </c>
      <c r="EV45" s="6">
        <v>4</v>
      </c>
      <c r="EW45" s="6">
        <v>6</v>
      </c>
      <c r="EX45" s="6">
        <v>5</v>
      </c>
      <c r="EY45" s="6">
        <v>5</v>
      </c>
      <c r="EZ45" s="6">
        <v>6</v>
      </c>
      <c r="FA45" s="6">
        <v>4</v>
      </c>
      <c r="FB45" s="6">
        <v>6</v>
      </c>
      <c r="FC45" s="6">
        <v>1</v>
      </c>
      <c r="FD45" s="6">
        <v>3</v>
      </c>
      <c r="FE45" s="6">
        <v>1</v>
      </c>
      <c r="FF45" s="6">
        <v>5</v>
      </c>
      <c r="FG45" s="6">
        <v>1</v>
      </c>
      <c r="FH45" s="6">
        <v>4</v>
      </c>
      <c r="FI45" s="6">
        <v>4</v>
      </c>
      <c r="FJ45" s="6">
        <v>4</v>
      </c>
      <c r="FK45" s="6">
        <v>4</v>
      </c>
      <c r="FL45" s="6">
        <v>2</v>
      </c>
      <c r="FM45" s="6">
        <v>3</v>
      </c>
      <c r="FN45" s="6">
        <v>3</v>
      </c>
      <c r="FO45" s="6">
        <v>3</v>
      </c>
      <c r="FP45" s="6">
        <v>3</v>
      </c>
      <c r="FQ45" s="6">
        <v>4</v>
      </c>
      <c r="FR45" s="6">
        <v>2</v>
      </c>
      <c r="FS45" s="6">
        <v>2</v>
      </c>
      <c r="FT45" s="19">
        <v>3</v>
      </c>
      <c r="FU45" s="19">
        <v>4</v>
      </c>
    </row>
    <row r="46" spans="1:177" s="1" customFormat="1" x14ac:dyDescent="0.35">
      <c r="A46" s="4" t="s">
        <v>31</v>
      </c>
      <c r="B46" s="21">
        <v>1</v>
      </c>
      <c r="C46" s="21">
        <v>2</v>
      </c>
      <c r="D46" s="14">
        <v>163</v>
      </c>
      <c r="E46" s="14">
        <v>97.4</v>
      </c>
      <c r="F46" s="14">
        <v>36.700000000000003</v>
      </c>
      <c r="G46" s="14">
        <v>2</v>
      </c>
      <c r="H46" s="14">
        <v>43</v>
      </c>
      <c r="I46" s="14">
        <v>10</v>
      </c>
      <c r="J46" s="14">
        <v>54.4</v>
      </c>
      <c r="K46" s="14">
        <v>39</v>
      </c>
      <c r="L46" s="14">
        <v>51.6</v>
      </c>
      <c r="M46" s="11">
        <v>4201.6000000000004</v>
      </c>
      <c r="N46" s="11">
        <v>144.30000000000001</v>
      </c>
      <c r="O46" s="11">
        <v>173.5</v>
      </c>
      <c r="P46" s="11">
        <v>535.5</v>
      </c>
      <c r="Q46" s="11">
        <v>516.29999999999995</v>
      </c>
      <c r="R46" s="11">
        <v>19.2</v>
      </c>
      <c r="S46" s="11">
        <v>31</v>
      </c>
      <c r="T46" s="11">
        <v>71</v>
      </c>
      <c r="U46" s="11">
        <v>110.4</v>
      </c>
      <c r="V46" s="11">
        <v>8.1</v>
      </c>
      <c r="W46" s="11">
        <v>0</v>
      </c>
      <c r="X46" s="11">
        <v>5.8</v>
      </c>
      <c r="Y46" s="11">
        <v>14.3</v>
      </c>
      <c r="Z46" s="11">
        <v>0</v>
      </c>
      <c r="AA46" s="11">
        <v>78.8</v>
      </c>
      <c r="AB46" s="11">
        <v>153.4</v>
      </c>
      <c r="AC46" s="11">
        <v>0.6</v>
      </c>
      <c r="AD46" s="11">
        <v>0.4</v>
      </c>
      <c r="AE46" s="11">
        <v>0.3</v>
      </c>
      <c r="AF46" s="11">
        <v>0.6</v>
      </c>
      <c r="AG46" s="11">
        <v>1.1000000000000001</v>
      </c>
      <c r="AH46" s="11">
        <v>3.3</v>
      </c>
      <c r="AI46" s="11">
        <v>0.4</v>
      </c>
      <c r="AJ46" s="11">
        <v>20</v>
      </c>
      <c r="AK46" s="11">
        <v>0.3</v>
      </c>
      <c r="AL46" s="11">
        <v>9.1</v>
      </c>
      <c r="AM46" s="11">
        <v>0.1</v>
      </c>
      <c r="AN46" s="11">
        <v>55.9</v>
      </c>
      <c r="AO46" s="11">
        <v>0.4</v>
      </c>
      <c r="AP46" s="11">
        <v>0.2</v>
      </c>
      <c r="AQ46" s="11">
        <v>2.2999999999999998</v>
      </c>
      <c r="AR46" s="11">
        <v>0.3</v>
      </c>
      <c r="AS46" s="11">
        <v>36.6</v>
      </c>
      <c r="AT46" s="11">
        <v>0.4</v>
      </c>
      <c r="AU46" s="11">
        <v>0.2</v>
      </c>
      <c r="AV46" s="11">
        <v>49.9</v>
      </c>
      <c r="AW46" s="11">
        <v>14.6</v>
      </c>
      <c r="AX46" s="11">
        <v>1.6</v>
      </c>
      <c r="AY46" s="11">
        <v>0</v>
      </c>
      <c r="AZ46" s="11">
        <v>0.2</v>
      </c>
      <c r="BA46" s="11">
        <v>0</v>
      </c>
      <c r="BB46" s="11">
        <v>0</v>
      </c>
      <c r="BC46" s="11">
        <v>0.1</v>
      </c>
      <c r="BD46" s="11">
        <v>1.7</v>
      </c>
      <c r="BE46" s="11">
        <v>14.8</v>
      </c>
      <c r="BF46" s="11">
        <v>19.7</v>
      </c>
      <c r="BG46" s="11">
        <v>479.9</v>
      </c>
      <c r="BH46" s="11">
        <v>0.4</v>
      </c>
      <c r="BI46" s="11">
        <v>3647.7</v>
      </c>
      <c r="BJ46" s="11">
        <v>9.4</v>
      </c>
      <c r="BK46" s="11">
        <v>3271.8</v>
      </c>
      <c r="BL46" s="11">
        <v>1041.3</v>
      </c>
      <c r="BM46" s="11">
        <v>1632.3</v>
      </c>
      <c r="BN46" s="11">
        <v>268.2</v>
      </c>
      <c r="BO46" s="11">
        <v>12.3</v>
      </c>
      <c r="BP46" s="11">
        <v>11.2</v>
      </c>
      <c r="BQ46" s="11">
        <v>1</v>
      </c>
      <c r="BR46" s="11">
        <v>2.9</v>
      </c>
      <c r="BS46" s="11">
        <v>2.2999999999999998</v>
      </c>
      <c r="BT46" s="11">
        <v>44.7</v>
      </c>
      <c r="BU46" s="11">
        <v>1764</v>
      </c>
      <c r="BV46" s="11">
        <v>603.9</v>
      </c>
      <c r="BW46" s="11">
        <v>6232.7</v>
      </c>
      <c r="BX46" s="11">
        <v>4</v>
      </c>
      <c r="BY46" s="11">
        <v>15.8</v>
      </c>
      <c r="BZ46" s="11">
        <v>1.9</v>
      </c>
      <c r="CA46" s="11">
        <v>1.4</v>
      </c>
      <c r="CB46" s="11">
        <v>2.2999999999999998</v>
      </c>
      <c r="CC46" s="11">
        <v>15.8</v>
      </c>
      <c r="CD46" s="11">
        <v>1.9</v>
      </c>
      <c r="CE46" s="11">
        <v>345.9</v>
      </c>
      <c r="CF46" s="11">
        <v>4.3</v>
      </c>
      <c r="CG46" s="11">
        <v>132.69999999999999</v>
      </c>
      <c r="CH46" s="11">
        <v>4880.8999999999996</v>
      </c>
      <c r="CI46" s="11">
        <v>7730.8</v>
      </c>
      <c r="CJ46" s="11">
        <v>6453.7</v>
      </c>
      <c r="CK46" s="11">
        <v>2407.9</v>
      </c>
      <c r="CL46" s="11">
        <v>1482.2</v>
      </c>
      <c r="CM46" s="11">
        <v>4600.5</v>
      </c>
      <c r="CN46" s="11">
        <v>3864.3</v>
      </c>
      <c r="CO46" s="11">
        <v>4059</v>
      </c>
      <c r="CP46" s="11">
        <v>1337.5</v>
      </c>
      <c r="CQ46" s="11">
        <v>5828.3</v>
      </c>
      <c r="CR46" s="11">
        <v>4917.8</v>
      </c>
      <c r="CS46" s="11">
        <v>2797.8</v>
      </c>
      <c r="CT46" s="11">
        <v>4432.5</v>
      </c>
      <c r="CU46" s="11">
        <v>8184.7</v>
      </c>
      <c r="CV46" s="11">
        <v>21830.1</v>
      </c>
      <c r="CW46" s="11">
        <v>3913.4</v>
      </c>
      <c r="CX46" s="11">
        <v>7963</v>
      </c>
      <c r="CY46" s="11">
        <v>5199.8999999999996</v>
      </c>
      <c r="CZ46" s="11">
        <v>0</v>
      </c>
      <c r="DA46" s="11">
        <v>1004.3</v>
      </c>
      <c r="DB46" s="11">
        <v>21.6</v>
      </c>
      <c r="DC46" s="11">
        <v>215.8</v>
      </c>
      <c r="DD46" s="11">
        <v>21.4</v>
      </c>
      <c r="DE46" s="11">
        <v>51.6</v>
      </c>
      <c r="DF46" s="11">
        <v>41.9</v>
      </c>
      <c r="DG46" s="11">
        <v>90.2</v>
      </c>
      <c r="DH46" s="11">
        <v>15</v>
      </c>
      <c r="DI46" s="11">
        <v>0</v>
      </c>
      <c r="DJ46" s="11">
        <v>13.6</v>
      </c>
      <c r="DK46" s="11">
        <v>36.799999999999997</v>
      </c>
      <c r="DL46" s="11">
        <v>49.6</v>
      </c>
      <c r="DM46" s="6">
        <v>1</v>
      </c>
      <c r="DN46" s="6">
        <v>3</v>
      </c>
      <c r="DO46" s="6">
        <v>1</v>
      </c>
      <c r="DP46" s="6">
        <v>2</v>
      </c>
      <c r="DQ46" s="6">
        <v>2</v>
      </c>
      <c r="DR46" s="6">
        <v>1</v>
      </c>
      <c r="DS46" s="6">
        <v>1</v>
      </c>
      <c r="DT46" s="7">
        <v>3</v>
      </c>
      <c r="DU46" s="6">
        <v>2</v>
      </c>
      <c r="DV46" s="6">
        <v>2</v>
      </c>
      <c r="DW46" s="6">
        <v>2</v>
      </c>
      <c r="DX46" s="7">
        <v>3</v>
      </c>
      <c r="DY46" s="6">
        <v>1</v>
      </c>
      <c r="DZ46" s="6">
        <v>1</v>
      </c>
      <c r="EA46" s="6">
        <v>2</v>
      </c>
      <c r="EB46" s="6">
        <v>2</v>
      </c>
      <c r="EC46" s="6">
        <v>2</v>
      </c>
      <c r="ED46" s="6">
        <v>2</v>
      </c>
      <c r="EE46" s="6">
        <v>1</v>
      </c>
      <c r="EF46" s="6">
        <v>2</v>
      </c>
      <c r="EG46" s="6">
        <v>2</v>
      </c>
      <c r="EH46" s="6">
        <v>1</v>
      </c>
      <c r="EI46" s="6">
        <v>1</v>
      </c>
      <c r="EJ46" s="6">
        <v>2</v>
      </c>
      <c r="EK46" s="6">
        <v>1</v>
      </c>
      <c r="EL46" s="6">
        <v>1</v>
      </c>
      <c r="EM46" s="6">
        <v>2</v>
      </c>
      <c r="EN46" s="6">
        <v>1</v>
      </c>
      <c r="EO46" s="6">
        <v>1</v>
      </c>
      <c r="EP46" s="6">
        <v>2</v>
      </c>
      <c r="EQ46" s="6">
        <v>1</v>
      </c>
      <c r="ER46" s="6">
        <v>2</v>
      </c>
      <c r="ES46" s="6">
        <v>2</v>
      </c>
      <c r="ET46" s="6">
        <v>1</v>
      </c>
      <c r="EU46" s="6">
        <v>3</v>
      </c>
      <c r="EV46" s="6">
        <v>4</v>
      </c>
      <c r="EW46" s="6">
        <v>5</v>
      </c>
      <c r="EX46" s="6">
        <v>3</v>
      </c>
      <c r="EY46" s="6">
        <v>4</v>
      </c>
      <c r="EZ46" s="6">
        <v>5</v>
      </c>
      <c r="FA46" s="6">
        <v>4</v>
      </c>
      <c r="FB46" s="6">
        <v>5</v>
      </c>
      <c r="FC46" s="6">
        <v>4</v>
      </c>
      <c r="FD46" s="6">
        <v>1</v>
      </c>
      <c r="FE46" s="6">
        <v>3</v>
      </c>
      <c r="FF46" s="6">
        <v>5</v>
      </c>
      <c r="FG46" s="6">
        <v>2</v>
      </c>
      <c r="FH46" s="6">
        <v>2</v>
      </c>
      <c r="FI46" s="6">
        <v>5</v>
      </c>
      <c r="FJ46" s="6">
        <v>5</v>
      </c>
      <c r="FK46" s="6">
        <v>3</v>
      </c>
      <c r="FL46" s="6">
        <v>3</v>
      </c>
      <c r="FM46" s="6">
        <v>3</v>
      </c>
      <c r="FN46" s="6">
        <v>1</v>
      </c>
      <c r="FO46" s="6">
        <v>2</v>
      </c>
      <c r="FP46" s="6">
        <v>2</v>
      </c>
      <c r="FQ46" s="6">
        <v>4</v>
      </c>
      <c r="FR46" s="6">
        <v>4</v>
      </c>
      <c r="FS46" s="6">
        <v>6</v>
      </c>
      <c r="FT46" s="19">
        <v>6</v>
      </c>
      <c r="FU46" s="19">
        <v>5</v>
      </c>
    </row>
    <row r="47" spans="1:177" s="1" customFormat="1" x14ac:dyDescent="0.35">
      <c r="A47" s="4" t="s">
        <v>32</v>
      </c>
      <c r="B47" s="21">
        <v>2</v>
      </c>
      <c r="C47" s="21">
        <v>2</v>
      </c>
      <c r="D47" s="14">
        <v>179</v>
      </c>
      <c r="E47" s="14">
        <v>127.7</v>
      </c>
      <c r="F47" s="14">
        <v>39.9</v>
      </c>
      <c r="G47" s="14">
        <v>2</v>
      </c>
      <c r="H47" s="14">
        <v>49.4</v>
      </c>
      <c r="I47" s="14">
        <v>20</v>
      </c>
      <c r="J47" s="14">
        <v>78.3</v>
      </c>
      <c r="K47" s="14">
        <v>54.5</v>
      </c>
      <c r="L47" s="14">
        <v>74.5</v>
      </c>
      <c r="M47" s="11">
        <v>3793.4</v>
      </c>
      <c r="N47" s="11">
        <v>147.5</v>
      </c>
      <c r="O47" s="11">
        <v>162.6</v>
      </c>
      <c r="P47" s="11">
        <v>455.6</v>
      </c>
      <c r="Q47" s="11">
        <v>435.1</v>
      </c>
      <c r="R47" s="11">
        <v>20.399999999999999</v>
      </c>
      <c r="S47" s="11">
        <v>31.3</v>
      </c>
      <c r="T47" s="11">
        <v>84.2</v>
      </c>
      <c r="U47" s="11">
        <v>138.5</v>
      </c>
      <c r="V47" s="11">
        <v>6.4</v>
      </c>
      <c r="W47" s="11">
        <v>0</v>
      </c>
      <c r="X47" s="11">
        <v>6.2</v>
      </c>
      <c r="Y47" s="11">
        <v>16.5</v>
      </c>
      <c r="Z47" s="11">
        <v>0</v>
      </c>
      <c r="AA47" s="11">
        <v>106.6</v>
      </c>
      <c r="AB47" s="11">
        <v>166.6</v>
      </c>
      <c r="AC47" s="11">
        <v>1</v>
      </c>
      <c r="AD47" s="11">
        <v>0.7</v>
      </c>
      <c r="AE47" s="11">
        <v>0.5</v>
      </c>
      <c r="AF47" s="11">
        <v>1.1000000000000001</v>
      </c>
      <c r="AG47" s="11">
        <v>1.9</v>
      </c>
      <c r="AH47" s="11">
        <v>6.2</v>
      </c>
      <c r="AI47" s="11">
        <v>0.7</v>
      </c>
      <c r="AJ47" s="11">
        <v>29.3</v>
      </c>
      <c r="AK47" s="11">
        <v>0.6</v>
      </c>
      <c r="AL47" s="11">
        <v>13.8</v>
      </c>
      <c r="AM47" s="11">
        <v>0.2</v>
      </c>
      <c r="AN47" s="11">
        <v>60.4</v>
      </c>
      <c r="AO47" s="11">
        <v>0.6</v>
      </c>
      <c r="AP47" s="11">
        <v>0.3</v>
      </c>
      <c r="AQ47" s="11">
        <v>2.9</v>
      </c>
      <c r="AR47" s="11">
        <v>0.4</v>
      </c>
      <c r="AS47" s="11">
        <v>45.2</v>
      </c>
      <c r="AT47" s="11">
        <v>0.4</v>
      </c>
      <c r="AU47" s="11">
        <v>0.1</v>
      </c>
      <c r="AV47" s="11">
        <v>55</v>
      </c>
      <c r="AW47" s="11">
        <v>14.1</v>
      </c>
      <c r="AX47" s="11">
        <v>1.8</v>
      </c>
      <c r="AY47" s="11">
        <v>0</v>
      </c>
      <c r="AZ47" s="11">
        <v>0.2</v>
      </c>
      <c r="BA47" s="11">
        <v>0</v>
      </c>
      <c r="BB47" s="11">
        <v>0</v>
      </c>
      <c r="BC47" s="11">
        <v>0.1</v>
      </c>
      <c r="BD47" s="11">
        <v>2</v>
      </c>
      <c r="BE47" s="11">
        <v>14.3</v>
      </c>
      <c r="BF47" s="11">
        <v>18.2</v>
      </c>
      <c r="BG47" s="11">
        <v>580.70000000000005</v>
      </c>
      <c r="BH47" s="11">
        <v>0.7</v>
      </c>
      <c r="BI47" s="11">
        <v>3723.9</v>
      </c>
      <c r="BJ47" s="11">
        <v>9.6</v>
      </c>
      <c r="BK47" s="11">
        <v>3573.6</v>
      </c>
      <c r="BL47" s="11">
        <v>1143</v>
      </c>
      <c r="BM47" s="11">
        <v>1935.1</v>
      </c>
      <c r="BN47" s="11">
        <v>320.7</v>
      </c>
      <c r="BO47" s="11">
        <v>13.6</v>
      </c>
      <c r="BP47" s="11">
        <v>13.2</v>
      </c>
      <c r="BQ47" s="11">
        <v>1.2</v>
      </c>
      <c r="BR47" s="11">
        <v>3.8</v>
      </c>
      <c r="BS47" s="11">
        <v>3.3</v>
      </c>
      <c r="BT47" s="11">
        <v>53.4</v>
      </c>
      <c r="BU47" s="11">
        <v>2355.1999999999998</v>
      </c>
      <c r="BV47" s="11">
        <v>865.4</v>
      </c>
      <c r="BW47" s="11">
        <v>8953.1</v>
      </c>
      <c r="BX47" s="11">
        <v>3.9</v>
      </c>
      <c r="BY47" s="11">
        <v>14.6</v>
      </c>
      <c r="BZ47" s="11">
        <v>1.3</v>
      </c>
      <c r="CA47" s="11">
        <v>1.5</v>
      </c>
      <c r="CB47" s="11">
        <v>2.8</v>
      </c>
      <c r="CC47" s="11">
        <v>17.399999999999999</v>
      </c>
      <c r="CD47" s="11">
        <v>2.1</v>
      </c>
      <c r="CE47" s="11">
        <v>349.7</v>
      </c>
      <c r="CF47" s="11">
        <v>5.4</v>
      </c>
      <c r="CG47" s="11">
        <v>80.8</v>
      </c>
      <c r="CH47" s="11">
        <v>5612.5</v>
      </c>
      <c r="CI47" s="11">
        <v>8766.5</v>
      </c>
      <c r="CJ47" s="11">
        <v>7510.6</v>
      </c>
      <c r="CK47" s="11">
        <v>2768.5</v>
      </c>
      <c r="CL47" s="11">
        <v>1609.5</v>
      </c>
      <c r="CM47" s="11">
        <v>5133.8999999999996</v>
      </c>
      <c r="CN47" s="11">
        <v>4465.8999999999996</v>
      </c>
      <c r="CO47" s="11">
        <v>4662.6000000000004</v>
      </c>
      <c r="CP47" s="11">
        <v>1533.4</v>
      </c>
      <c r="CQ47" s="11">
        <v>6714.4</v>
      </c>
      <c r="CR47" s="11">
        <v>5706.9</v>
      </c>
      <c r="CS47" s="11">
        <v>3237.9</v>
      </c>
      <c r="CT47" s="11">
        <v>5157.7</v>
      </c>
      <c r="CU47" s="11">
        <v>9423.2000000000007</v>
      </c>
      <c r="CV47" s="11">
        <v>24048.1</v>
      </c>
      <c r="CW47" s="11">
        <v>4494.8999999999996</v>
      </c>
      <c r="CX47" s="11">
        <v>8804.5</v>
      </c>
      <c r="CY47" s="11">
        <v>5784.6</v>
      </c>
      <c r="CZ47" s="11">
        <v>0</v>
      </c>
      <c r="DA47" s="11">
        <v>1188.3</v>
      </c>
      <c r="DB47" s="11">
        <v>20.3</v>
      </c>
      <c r="DC47" s="11">
        <v>191.8</v>
      </c>
      <c r="DD47" s="11">
        <v>20.5</v>
      </c>
      <c r="DE47" s="11">
        <v>43.5</v>
      </c>
      <c r="DF47" s="11">
        <v>45.6</v>
      </c>
      <c r="DG47" s="11">
        <v>76.599999999999994</v>
      </c>
      <c r="DH47" s="11">
        <v>16.3</v>
      </c>
      <c r="DI47" s="11">
        <v>0</v>
      </c>
      <c r="DJ47" s="11">
        <v>15.4</v>
      </c>
      <c r="DK47" s="11">
        <v>38.200000000000003</v>
      </c>
      <c r="DL47" s="11">
        <v>46.5</v>
      </c>
      <c r="DM47" s="6">
        <v>1</v>
      </c>
      <c r="DN47" s="6">
        <v>2</v>
      </c>
      <c r="DO47" s="6">
        <v>1</v>
      </c>
      <c r="DP47" s="6">
        <v>2</v>
      </c>
      <c r="DQ47" s="6">
        <v>2</v>
      </c>
      <c r="DR47" s="6">
        <v>1</v>
      </c>
      <c r="DS47" s="6">
        <v>1</v>
      </c>
      <c r="DT47" s="9">
        <v>2</v>
      </c>
      <c r="DU47" s="6">
        <v>2</v>
      </c>
      <c r="DV47" s="6">
        <v>2</v>
      </c>
      <c r="DW47" s="6">
        <v>2</v>
      </c>
      <c r="DX47" s="7">
        <v>3</v>
      </c>
      <c r="DY47" s="6">
        <v>1</v>
      </c>
      <c r="DZ47" s="6">
        <v>1</v>
      </c>
      <c r="EA47" s="6">
        <v>1</v>
      </c>
      <c r="EB47" s="6">
        <v>2</v>
      </c>
      <c r="EC47" s="6">
        <v>1</v>
      </c>
      <c r="ED47" s="6">
        <v>1</v>
      </c>
      <c r="EE47" s="6">
        <v>1</v>
      </c>
      <c r="EF47" s="6">
        <v>2</v>
      </c>
      <c r="EG47" s="6">
        <v>1</v>
      </c>
      <c r="EH47" s="6">
        <v>1</v>
      </c>
      <c r="EI47" s="6">
        <v>1</v>
      </c>
      <c r="EJ47" s="6">
        <v>1</v>
      </c>
      <c r="EK47" s="6">
        <v>1</v>
      </c>
      <c r="EL47" s="6">
        <v>2</v>
      </c>
      <c r="EM47" s="6">
        <v>1</v>
      </c>
      <c r="EN47" s="6">
        <v>1</v>
      </c>
      <c r="EO47" s="6">
        <v>1</v>
      </c>
      <c r="EP47" s="6">
        <v>2</v>
      </c>
      <c r="EQ47" s="6">
        <v>1</v>
      </c>
      <c r="ER47" s="6">
        <v>2</v>
      </c>
      <c r="ES47" s="6">
        <v>2</v>
      </c>
      <c r="ET47" s="6">
        <v>1</v>
      </c>
      <c r="EU47" s="6">
        <v>3</v>
      </c>
      <c r="EV47" s="6">
        <v>4</v>
      </c>
      <c r="EW47" s="6">
        <v>3</v>
      </c>
      <c r="EX47" s="6">
        <v>3</v>
      </c>
      <c r="EY47" s="6">
        <v>4</v>
      </c>
      <c r="EZ47" s="6">
        <v>5</v>
      </c>
      <c r="FA47" s="6">
        <v>4</v>
      </c>
      <c r="FB47" s="6">
        <v>5</v>
      </c>
      <c r="FC47" s="6">
        <v>4</v>
      </c>
      <c r="FD47" s="6">
        <v>1</v>
      </c>
      <c r="FE47" s="6">
        <v>3</v>
      </c>
      <c r="FF47" s="6">
        <v>5</v>
      </c>
      <c r="FG47" s="6">
        <v>2</v>
      </c>
      <c r="FH47" s="6">
        <v>3</v>
      </c>
      <c r="FI47" s="6">
        <v>1</v>
      </c>
      <c r="FJ47" s="6">
        <v>1</v>
      </c>
      <c r="FK47" s="6">
        <v>1</v>
      </c>
      <c r="FL47" s="6">
        <v>4</v>
      </c>
      <c r="FM47" s="6">
        <v>3</v>
      </c>
      <c r="FN47" s="6">
        <v>1</v>
      </c>
      <c r="FO47" s="6">
        <v>1</v>
      </c>
      <c r="FP47" s="6">
        <v>3</v>
      </c>
      <c r="FQ47" s="6">
        <v>4</v>
      </c>
      <c r="FR47" s="6">
        <v>4</v>
      </c>
      <c r="FS47" s="6">
        <v>5</v>
      </c>
      <c r="FT47" s="19">
        <v>6</v>
      </c>
      <c r="FU47" s="19">
        <v>5</v>
      </c>
    </row>
    <row r="48" spans="1:177" s="1" customFormat="1" x14ac:dyDescent="0.35">
      <c r="A48" s="4" t="s">
        <v>34</v>
      </c>
      <c r="B48" s="21">
        <v>1</v>
      </c>
      <c r="C48" s="21">
        <v>2</v>
      </c>
      <c r="D48" s="14">
        <v>164</v>
      </c>
      <c r="E48" s="14">
        <v>99.4</v>
      </c>
      <c r="F48" s="14">
        <v>37</v>
      </c>
      <c r="G48" s="14">
        <v>2</v>
      </c>
      <c r="H48" s="14">
        <v>42.2</v>
      </c>
      <c r="I48" s="14">
        <v>9</v>
      </c>
      <c r="J48" s="14">
        <v>57.2</v>
      </c>
      <c r="K48" s="14">
        <v>41</v>
      </c>
      <c r="L48" s="14">
        <v>54.3</v>
      </c>
      <c r="M48" s="11">
        <v>2984.8</v>
      </c>
      <c r="N48" s="11">
        <v>104.3</v>
      </c>
      <c r="O48" s="11">
        <v>114.5</v>
      </c>
      <c r="P48" s="11">
        <v>391.6</v>
      </c>
      <c r="Q48" s="11">
        <v>376.4</v>
      </c>
      <c r="R48" s="11">
        <v>15.2</v>
      </c>
      <c r="S48" s="11">
        <v>31.9</v>
      </c>
      <c r="T48" s="11">
        <v>67</v>
      </c>
      <c r="U48" s="11">
        <v>135.1</v>
      </c>
      <c r="V48" s="11">
        <v>10.1</v>
      </c>
      <c r="W48" s="11">
        <v>0</v>
      </c>
      <c r="X48" s="11">
        <v>6.5</v>
      </c>
      <c r="Y48" s="11">
        <v>12.3</v>
      </c>
      <c r="Z48" s="11">
        <v>0</v>
      </c>
      <c r="AA48" s="11">
        <v>101.6</v>
      </c>
      <c r="AB48" s="11">
        <v>190.9</v>
      </c>
      <c r="AC48" s="11">
        <v>0.4</v>
      </c>
      <c r="AD48" s="11">
        <v>0.3</v>
      </c>
      <c r="AE48" s="11">
        <v>0.2</v>
      </c>
      <c r="AF48" s="11">
        <v>0.5</v>
      </c>
      <c r="AG48" s="11">
        <v>0.9</v>
      </c>
      <c r="AH48" s="11">
        <v>3.1</v>
      </c>
      <c r="AI48" s="11">
        <v>0.3</v>
      </c>
      <c r="AJ48" s="11">
        <v>17.100000000000001</v>
      </c>
      <c r="AK48" s="11">
        <v>0.2</v>
      </c>
      <c r="AL48" s="11">
        <v>6.9</v>
      </c>
      <c r="AM48" s="11">
        <v>0.1</v>
      </c>
      <c r="AN48" s="11">
        <v>51</v>
      </c>
      <c r="AO48" s="11">
        <v>0.3</v>
      </c>
      <c r="AP48" s="11">
        <v>0.1</v>
      </c>
      <c r="AQ48" s="11">
        <v>1.6</v>
      </c>
      <c r="AR48" s="11">
        <v>0.2</v>
      </c>
      <c r="AS48" s="11">
        <v>27.2</v>
      </c>
      <c r="AT48" s="11">
        <v>0.2</v>
      </c>
      <c r="AU48" s="11">
        <v>0</v>
      </c>
      <c r="AV48" s="11">
        <v>36.200000000000003</v>
      </c>
      <c r="AW48" s="11">
        <v>8.1999999999999993</v>
      </c>
      <c r="AX48" s="11">
        <v>1</v>
      </c>
      <c r="AY48" s="11">
        <v>0</v>
      </c>
      <c r="AZ48" s="11">
        <v>0.1</v>
      </c>
      <c r="BA48" s="11">
        <v>0</v>
      </c>
      <c r="BB48" s="11">
        <v>0</v>
      </c>
      <c r="BC48" s="11">
        <v>0.1</v>
      </c>
      <c r="BD48" s="11">
        <v>1.1000000000000001</v>
      </c>
      <c r="BE48" s="11">
        <v>8.3000000000000007</v>
      </c>
      <c r="BF48" s="11">
        <v>9.9</v>
      </c>
      <c r="BG48" s="11">
        <v>638.5</v>
      </c>
      <c r="BH48" s="11">
        <v>0.2</v>
      </c>
      <c r="BI48" s="11">
        <v>2716.5</v>
      </c>
      <c r="BJ48" s="11">
        <v>7</v>
      </c>
      <c r="BK48" s="11">
        <v>2725.4</v>
      </c>
      <c r="BL48" s="11">
        <v>922.2</v>
      </c>
      <c r="BM48" s="11">
        <v>1644.8</v>
      </c>
      <c r="BN48" s="11">
        <v>255.9</v>
      </c>
      <c r="BO48" s="11">
        <v>10.6</v>
      </c>
      <c r="BP48" s="11">
        <v>11.2</v>
      </c>
      <c r="BQ48" s="11">
        <v>1</v>
      </c>
      <c r="BR48" s="11">
        <v>2.5</v>
      </c>
      <c r="BS48" s="11">
        <v>5.5</v>
      </c>
      <c r="BT48" s="11">
        <v>51.2</v>
      </c>
      <c r="BU48" s="11">
        <v>1658.9</v>
      </c>
      <c r="BV48" s="11">
        <v>582.70000000000005</v>
      </c>
      <c r="BW48" s="11">
        <v>5198.6000000000004</v>
      </c>
      <c r="BX48" s="11">
        <v>3.3</v>
      </c>
      <c r="BY48" s="11">
        <v>10.8</v>
      </c>
      <c r="BZ48" s="11">
        <v>15</v>
      </c>
      <c r="CA48" s="11">
        <v>1.1000000000000001</v>
      </c>
      <c r="CB48" s="11">
        <v>2.4</v>
      </c>
      <c r="CC48" s="11">
        <v>15</v>
      </c>
      <c r="CD48" s="11">
        <v>1.7</v>
      </c>
      <c r="CE48" s="11">
        <v>346.6</v>
      </c>
      <c r="CF48" s="11">
        <v>4.9000000000000004</v>
      </c>
      <c r="CG48" s="11">
        <v>136.5</v>
      </c>
      <c r="CH48" s="11">
        <v>4851</v>
      </c>
      <c r="CI48" s="11">
        <v>7684.5</v>
      </c>
      <c r="CJ48" s="11">
        <v>6127.5</v>
      </c>
      <c r="CK48" s="11">
        <v>2426.3000000000002</v>
      </c>
      <c r="CL48" s="11">
        <v>1579.8</v>
      </c>
      <c r="CM48" s="11">
        <v>4581.1000000000004</v>
      </c>
      <c r="CN48" s="11">
        <v>3787.2</v>
      </c>
      <c r="CO48" s="11">
        <v>3960.1</v>
      </c>
      <c r="CP48" s="11">
        <v>1293.7</v>
      </c>
      <c r="CQ48" s="11">
        <v>5819.7</v>
      </c>
      <c r="CR48" s="11">
        <v>4852.1000000000004</v>
      </c>
      <c r="CS48" s="11">
        <v>2709.3</v>
      </c>
      <c r="CT48" s="11">
        <v>4402.3999999999996</v>
      </c>
      <c r="CU48" s="11">
        <v>7832.6</v>
      </c>
      <c r="CV48" s="11">
        <v>21090.3</v>
      </c>
      <c r="CW48" s="11">
        <v>3572.8</v>
      </c>
      <c r="CX48" s="11">
        <v>7702.9</v>
      </c>
      <c r="CY48" s="11">
        <v>5155.6000000000004</v>
      </c>
      <c r="CZ48" s="11">
        <v>7.5</v>
      </c>
      <c r="DA48" s="11">
        <v>1323.6</v>
      </c>
      <c r="DB48" s="11">
        <v>21.2</v>
      </c>
      <c r="DC48" s="11">
        <v>237.8</v>
      </c>
      <c r="DD48" s="11">
        <v>14.5</v>
      </c>
      <c r="DE48" s="11">
        <v>37.6</v>
      </c>
      <c r="DF48" s="11">
        <v>36.1</v>
      </c>
      <c r="DG48" s="11">
        <v>54.7</v>
      </c>
      <c r="DH48" s="11">
        <v>13.7</v>
      </c>
      <c r="DI48" s="11">
        <v>1.7</v>
      </c>
      <c r="DJ48" s="11">
        <v>13.7</v>
      </c>
      <c r="DK48" s="11">
        <v>34</v>
      </c>
      <c r="DL48" s="11">
        <v>50.6</v>
      </c>
      <c r="DM48" s="6">
        <v>1</v>
      </c>
      <c r="DN48" s="6">
        <v>3</v>
      </c>
      <c r="DO48" s="6">
        <v>1</v>
      </c>
      <c r="DP48" s="6">
        <v>2</v>
      </c>
      <c r="DQ48" s="6">
        <v>2</v>
      </c>
      <c r="DR48" s="6">
        <v>1</v>
      </c>
      <c r="DS48" s="6">
        <v>1</v>
      </c>
      <c r="DT48" s="9">
        <v>2</v>
      </c>
      <c r="DU48" s="6">
        <v>1</v>
      </c>
      <c r="DV48" s="6">
        <v>2</v>
      </c>
      <c r="DW48" s="6">
        <v>1</v>
      </c>
      <c r="DX48" s="7">
        <v>2</v>
      </c>
      <c r="DY48" s="6">
        <v>1</v>
      </c>
      <c r="DZ48" s="6">
        <v>1</v>
      </c>
      <c r="EA48" s="6">
        <v>2</v>
      </c>
      <c r="EB48" s="6">
        <v>1</v>
      </c>
      <c r="EC48" s="6">
        <v>1</v>
      </c>
      <c r="ED48" s="6">
        <v>2</v>
      </c>
      <c r="EE48" s="6">
        <v>2</v>
      </c>
      <c r="EF48" s="6">
        <v>1</v>
      </c>
      <c r="EG48" s="6">
        <v>1</v>
      </c>
      <c r="EH48" s="6">
        <v>1</v>
      </c>
      <c r="EI48" s="6">
        <v>2</v>
      </c>
      <c r="EJ48" s="6">
        <v>1</v>
      </c>
      <c r="EK48" s="6">
        <v>1</v>
      </c>
      <c r="EL48" s="6">
        <v>2</v>
      </c>
      <c r="EM48" s="6">
        <v>1</v>
      </c>
      <c r="EN48" s="6">
        <v>2</v>
      </c>
      <c r="EO48" s="6">
        <v>1</v>
      </c>
      <c r="EP48" s="6">
        <v>1</v>
      </c>
      <c r="EQ48" s="6">
        <v>1</v>
      </c>
      <c r="ER48" s="6">
        <v>2</v>
      </c>
      <c r="ES48" s="6">
        <v>2</v>
      </c>
      <c r="ET48" s="6">
        <v>3</v>
      </c>
      <c r="EU48" s="6">
        <v>2</v>
      </c>
      <c r="EV48" s="6">
        <v>3</v>
      </c>
      <c r="EW48" s="6">
        <v>6</v>
      </c>
      <c r="EX48" s="6">
        <v>5</v>
      </c>
      <c r="EY48" s="6">
        <v>4</v>
      </c>
      <c r="EZ48" s="6">
        <v>5</v>
      </c>
      <c r="FA48" s="6">
        <v>4</v>
      </c>
      <c r="FB48" s="6">
        <v>6</v>
      </c>
      <c r="FC48" s="6">
        <v>3</v>
      </c>
      <c r="FD48" s="6">
        <v>2</v>
      </c>
      <c r="FE48" s="6">
        <v>4</v>
      </c>
      <c r="FF48" s="6">
        <v>5</v>
      </c>
      <c r="FG48" s="6">
        <v>3</v>
      </c>
      <c r="FH48" s="6">
        <v>2</v>
      </c>
      <c r="FI48" s="6">
        <v>3</v>
      </c>
      <c r="FJ48" s="6">
        <v>3</v>
      </c>
      <c r="FK48" s="6">
        <v>3</v>
      </c>
      <c r="FL48" s="6">
        <v>2</v>
      </c>
      <c r="FM48" s="6">
        <v>3</v>
      </c>
      <c r="FN48" s="6">
        <v>4</v>
      </c>
      <c r="FO48" s="6">
        <v>4</v>
      </c>
      <c r="FP48" s="6">
        <v>2</v>
      </c>
      <c r="FQ48" s="6">
        <v>2</v>
      </c>
      <c r="FR48" s="6">
        <v>2</v>
      </c>
      <c r="FS48" s="6">
        <v>5</v>
      </c>
      <c r="FT48" s="19">
        <v>5</v>
      </c>
      <c r="FU48" s="19">
        <v>5</v>
      </c>
    </row>
    <row r="49" spans="1:177" s="1" customFormat="1" x14ac:dyDescent="0.35">
      <c r="A49" s="4" t="s">
        <v>37</v>
      </c>
      <c r="B49" s="21">
        <v>1</v>
      </c>
      <c r="C49" s="21">
        <v>1</v>
      </c>
      <c r="D49" s="14">
        <v>151</v>
      </c>
      <c r="E49" s="14">
        <v>82</v>
      </c>
      <c r="F49" s="14">
        <v>36</v>
      </c>
      <c r="G49" s="14">
        <v>2</v>
      </c>
      <c r="H49" s="14">
        <v>29.5</v>
      </c>
      <c r="I49" s="14">
        <v>6</v>
      </c>
      <c r="J49" s="14">
        <v>52.5</v>
      </c>
      <c r="K49" s="14">
        <v>37.9</v>
      </c>
      <c r="L49" s="14">
        <v>49.8</v>
      </c>
      <c r="M49" s="11">
        <v>2130.6999999999998</v>
      </c>
      <c r="N49" s="11">
        <v>93.5</v>
      </c>
      <c r="O49" s="11">
        <v>68.400000000000006</v>
      </c>
      <c r="P49" s="11">
        <v>297.89999999999998</v>
      </c>
      <c r="Q49" s="11">
        <v>271.60000000000002</v>
      </c>
      <c r="R49" s="11">
        <v>26.3</v>
      </c>
      <c r="S49" s="11">
        <v>32.1</v>
      </c>
      <c r="T49" s="11">
        <v>60.7</v>
      </c>
      <c r="U49" s="11">
        <v>82.4</v>
      </c>
      <c r="V49" s="11">
        <v>4.3</v>
      </c>
      <c r="W49" s="11">
        <v>0</v>
      </c>
      <c r="X49" s="11">
        <v>4.9000000000000004</v>
      </c>
      <c r="Y49" s="11">
        <v>20.6</v>
      </c>
      <c r="Z49" s="11">
        <v>0</v>
      </c>
      <c r="AA49" s="11">
        <v>52.4</v>
      </c>
      <c r="AB49" s="11">
        <v>161.1</v>
      </c>
      <c r="AC49" s="11">
        <v>1.5</v>
      </c>
      <c r="AD49" s="11">
        <v>0.5</v>
      </c>
      <c r="AE49" s="11">
        <v>0.3</v>
      </c>
      <c r="AF49" s="11">
        <v>0.7</v>
      </c>
      <c r="AG49" s="11">
        <v>1</v>
      </c>
      <c r="AH49" s="11">
        <v>3.1</v>
      </c>
      <c r="AI49" s="11">
        <v>0.3</v>
      </c>
      <c r="AJ49" s="11">
        <v>11.9</v>
      </c>
      <c r="AK49" s="11">
        <v>0.2</v>
      </c>
      <c r="AL49" s="11">
        <v>4.7</v>
      </c>
      <c r="AM49" s="11">
        <v>0.1</v>
      </c>
      <c r="AN49" s="11">
        <v>27.4</v>
      </c>
      <c r="AO49" s="11">
        <v>0.3</v>
      </c>
      <c r="AP49" s="11">
        <v>0.1</v>
      </c>
      <c r="AQ49" s="11">
        <v>1.1000000000000001</v>
      </c>
      <c r="AR49" s="11">
        <v>0.2</v>
      </c>
      <c r="AS49" s="11">
        <v>22.5</v>
      </c>
      <c r="AT49" s="11">
        <v>0.2</v>
      </c>
      <c r="AU49" s="11">
        <v>0.3</v>
      </c>
      <c r="AV49" s="11">
        <v>26.2</v>
      </c>
      <c r="AW49" s="11">
        <v>7.9</v>
      </c>
      <c r="AX49" s="11">
        <v>2.2000000000000002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2.2000000000000002</v>
      </c>
      <c r="BE49" s="11">
        <v>8</v>
      </c>
      <c r="BF49" s="11">
        <v>10.199999999999999</v>
      </c>
      <c r="BG49" s="11">
        <v>254.5</v>
      </c>
      <c r="BH49" s="11">
        <v>0.2</v>
      </c>
      <c r="BI49" s="11">
        <v>2463.1999999999998</v>
      </c>
      <c r="BJ49" s="11">
        <v>6.4</v>
      </c>
      <c r="BK49" s="11">
        <v>3783.9</v>
      </c>
      <c r="BL49" s="11">
        <v>1070.0999999999999</v>
      </c>
      <c r="BM49" s="11">
        <v>1715.4</v>
      </c>
      <c r="BN49" s="11">
        <v>365.7</v>
      </c>
      <c r="BO49" s="11">
        <v>11.4</v>
      </c>
      <c r="BP49" s="11">
        <v>11</v>
      </c>
      <c r="BQ49" s="11">
        <v>1.5</v>
      </c>
      <c r="BR49" s="11">
        <v>4</v>
      </c>
      <c r="BS49" s="11">
        <v>2.7</v>
      </c>
      <c r="BT49" s="11">
        <v>33.200000000000003</v>
      </c>
      <c r="BU49" s="11">
        <v>2791.7</v>
      </c>
      <c r="BV49" s="11">
        <v>348.7</v>
      </c>
      <c r="BW49" s="11">
        <v>13595.9</v>
      </c>
      <c r="BX49" s="11">
        <v>1.3</v>
      </c>
      <c r="BY49" s="11">
        <v>10.199999999999999</v>
      </c>
      <c r="BZ49" s="11">
        <v>4.9000000000000004</v>
      </c>
      <c r="CA49" s="11">
        <v>1.4</v>
      </c>
      <c r="CB49" s="11">
        <v>2.1</v>
      </c>
      <c r="CC49" s="11">
        <v>21.9</v>
      </c>
      <c r="CD49" s="11">
        <v>2.4</v>
      </c>
      <c r="CE49" s="11">
        <v>444.1</v>
      </c>
      <c r="CF49" s="11">
        <v>3.6</v>
      </c>
      <c r="CG49" s="11">
        <v>114.8</v>
      </c>
      <c r="CH49" s="11">
        <v>4470.7</v>
      </c>
      <c r="CI49" s="11">
        <v>6920.7</v>
      </c>
      <c r="CJ49" s="11">
        <v>6279.7</v>
      </c>
      <c r="CK49" s="11">
        <v>2160.4</v>
      </c>
      <c r="CL49" s="11">
        <v>1336.2</v>
      </c>
      <c r="CM49" s="11">
        <v>4006.1</v>
      </c>
      <c r="CN49" s="11">
        <v>3469.5</v>
      </c>
      <c r="CO49" s="11">
        <v>3611.7</v>
      </c>
      <c r="CP49" s="11">
        <v>1263.9000000000001</v>
      </c>
      <c r="CQ49" s="11">
        <v>5449.2</v>
      </c>
      <c r="CR49" s="11">
        <v>4140.3</v>
      </c>
      <c r="CS49" s="11">
        <v>2635.2</v>
      </c>
      <c r="CT49" s="11">
        <v>4125.8</v>
      </c>
      <c r="CU49" s="11">
        <v>8243.9</v>
      </c>
      <c r="CV49" s="11">
        <v>19388.5</v>
      </c>
      <c r="CW49" s="11">
        <v>3512.2</v>
      </c>
      <c r="CX49" s="11">
        <v>6922.3</v>
      </c>
      <c r="CY49" s="11">
        <v>4453.8999999999996</v>
      </c>
      <c r="CZ49" s="11">
        <v>4.5</v>
      </c>
      <c r="DA49" s="11">
        <v>1241.8</v>
      </c>
      <c r="DB49" s="11">
        <v>21</v>
      </c>
      <c r="DC49" s="11">
        <v>156.4</v>
      </c>
      <c r="DD49" s="11">
        <v>9.9</v>
      </c>
      <c r="DE49" s="11">
        <v>27.2</v>
      </c>
      <c r="DF49" s="11">
        <v>6.4</v>
      </c>
      <c r="DG49" s="11">
        <v>139.1</v>
      </c>
      <c r="DH49" s="11">
        <v>16.899999999999999</v>
      </c>
      <c r="DI49" s="11">
        <v>1.5</v>
      </c>
      <c r="DJ49" s="11">
        <v>17.3</v>
      </c>
      <c r="DK49" s="11">
        <v>28.5</v>
      </c>
      <c r="DL49" s="11">
        <v>52.7</v>
      </c>
      <c r="DM49" s="6">
        <v>1</v>
      </c>
      <c r="DN49" s="6">
        <v>1</v>
      </c>
      <c r="DO49" s="6">
        <v>1</v>
      </c>
      <c r="DP49" s="6">
        <v>2</v>
      </c>
      <c r="DQ49" s="6">
        <v>2</v>
      </c>
      <c r="DR49" s="6">
        <v>1</v>
      </c>
      <c r="DS49" s="6">
        <v>1</v>
      </c>
      <c r="DT49" s="9">
        <v>1</v>
      </c>
      <c r="DU49" s="6">
        <v>1</v>
      </c>
      <c r="DV49" s="6">
        <v>2</v>
      </c>
      <c r="DW49" s="6">
        <v>1</v>
      </c>
      <c r="DX49" s="7">
        <v>2</v>
      </c>
      <c r="DY49" s="6">
        <v>1</v>
      </c>
      <c r="DZ49" s="6">
        <v>1</v>
      </c>
      <c r="EA49" s="6">
        <v>2</v>
      </c>
      <c r="EB49" s="6">
        <v>2</v>
      </c>
      <c r="EC49" s="6">
        <v>1</v>
      </c>
      <c r="ED49" s="6">
        <v>2</v>
      </c>
      <c r="EE49" s="6">
        <v>1</v>
      </c>
      <c r="EF49" s="6">
        <v>2</v>
      </c>
      <c r="EG49" s="6">
        <v>1</v>
      </c>
      <c r="EH49" s="6">
        <v>1</v>
      </c>
      <c r="EI49" s="6">
        <v>2</v>
      </c>
      <c r="EJ49" s="6">
        <v>1</v>
      </c>
      <c r="EK49" s="6">
        <v>1</v>
      </c>
      <c r="EL49" s="6">
        <v>2</v>
      </c>
      <c r="EM49" s="6">
        <v>1</v>
      </c>
      <c r="EN49" s="6">
        <v>1</v>
      </c>
      <c r="EO49" s="6">
        <v>2</v>
      </c>
      <c r="EP49" s="6">
        <v>1</v>
      </c>
      <c r="EQ49" s="6">
        <v>2</v>
      </c>
      <c r="ER49" s="6">
        <v>2</v>
      </c>
      <c r="ES49" s="6">
        <v>1</v>
      </c>
      <c r="ET49" s="6">
        <v>3</v>
      </c>
      <c r="EU49" s="6">
        <v>5</v>
      </c>
      <c r="EV49" s="6">
        <v>4</v>
      </c>
      <c r="EW49" s="6">
        <v>5</v>
      </c>
      <c r="EX49" s="6">
        <v>4</v>
      </c>
      <c r="EY49" s="6">
        <v>5</v>
      </c>
      <c r="EZ49" s="6">
        <v>6</v>
      </c>
      <c r="FA49" s="6">
        <v>4</v>
      </c>
      <c r="FB49" s="6">
        <v>6</v>
      </c>
      <c r="FC49" s="6">
        <v>3</v>
      </c>
      <c r="FD49" s="6">
        <v>1</v>
      </c>
      <c r="FE49" s="6">
        <v>5</v>
      </c>
      <c r="FF49" s="6">
        <v>5</v>
      </c>
      <c r="FG49" s="6">
        <v>3</v>
      </c>
      <c r="FH49" s="6">
        <v>1</v>
      </c>
      <c r="FI49" s="6">
        <v>4</v>
      </c>
      <c r="FJ49" s="6">
        <v>4</v>
      </c>
      <c r="FK49" s="6">
        <v>5</v>
      </c>
      <c r="FL49" s="6">
        <v>4</v>
      </c>
      <c r="FM49" s="6">
        <v>4</v>
      </c>
      <c r="FN49" s="6">
        <v>1</v>
      </c>
      <c r="FO49" s="6">
        <v>1</v>
      </c>
      <c r="FP49" s="6">
        <v>2</v>
      </c>
      <c r="FQ49" s="6">
        <v>2</v>
      </c>
      <c r="FR49" s="6">
        <v>2</v>
      </c>
      <c r="FS49" s="6">
        <v>2</v>
      </c>
      <c r="FT49" s="19">
        <v>5</v>
      </c>
      <c r="FU49" s="19">
        <v>5</v>
      </c>
    </row>
    <row r="50" spans="1:177" s="1" customFormat="1" x14ac:dyDescent="0.35">
      <c r="A50" s="4" t="s">
        <v>40</v>
      </c>
      <c r="B50" s="21">
        <v>2</v>
      </c>
      <c r="C50" s="21">
        <v>4</v>
      </c>
      <c r="D50" s="14">
        <v>175</v>
      </c>
      <c r="E50" s="14">
        <v>109.3</v>
      </c>
      <c r="F50" s="14">
        <v>35.700000000000003</v>
      </c>
      <c r="G50" s="14">
        <v>2</v>
      </c>
      <c r="H50" s="14">
        <v>33.299999999999997</v>
      </c>
      <c r="I50" s="14">
        <v>21</v>
      </c>
      <c r="J50" s="14">
        <v>76</v>
      </c>
      <c r="K50" s="14">
        <v>55.6</v>
      </c>
      <c r="L50" s="14">
        <v>72.3</v>
      </c>
      <c r="M50" s="11">
        <v>1772.5</v>
      </c>
      <c r="N50" s="11">
        <v>73.900000000000006</v>
      </c>
      <c r="O50" s="11">
        <v>72.3</v>
      </c>
      <c r="P50" s="11">
        <v>216.8</v>
      </c>
      <c r="Q50" s="11">
        <v>200</v>
      </c>
      <c r="R50" s="11">
        <v>16.8</v>
      </c>
      <c r="S50" s="11">
        <v>24.9</v>
      </c>
      <c r="T50" s="11">
        <v>48.8</v>
      </c>
      <c r="U50" s="11">
        <v>92.2</v>
      </c>
      <c r="V50" s="11">
        <v>13.1</v>
      </c>
      <c r="W50" s="11">
        <v>0.3</v>
      </c>
      <c r="X50" s="11">
        <v>15.7</v>
      </c>
      <c r="Y50" s="11">
        <v>7</v>
      </c>
      <c r="Z50" s="11">
        <v>0.2</v>
      </c>
      <c r="AA50" s="11">
        <v>56</v>
      </c>
      <c r="AB50" s="11">
        <v>101.1</v>
      </c>
      <c r="AC50" s="11">
        <v>0.4</v>
      </c>
      <c r="AD50" s="11">
        <v>0.1</v>
      </c>
      <c r="AE50" s="11">
        <v>0</v>
      </c>
      <c r="AF50" s="11">
        <v>0.1</v>
      </c>
      <c r="AG50" s="11">
        <v>0.2</v>
      </c>
      <c r="AH50" s="11">
        <v>0.6</v>
      </c>
      <c r="AI50" s="11">
        <v>0.1</v>
      </c>
      <c r="AJ50" s="11">
        <v>4.2</v>
      </c>
      <c r="AK50" s="11">
        <v>0</v>
      </c>
      <c r="AL50" s="11">
        <v>1.3</v>
      </c>
      <c r="AM50" s="11">
        <v>0.1</v>
      </c>
      <c r="AN50" s="11">
        <v>32.4</v>
      </c>
      <c r="AO50" s="11">
        <v>0.1</v>
      </c>
      <c r="AP50" s="11">
        <v>0</v>
      </c>
      <c r="AQ50" s="11">
        <v>0.6</v>
      </c>
      <c r="AR50" s="11">
        <v>0</v>
      </c>
      <c r="AS50" s="11">
        <v>10.8</v>
      </c>
      <c r="AT50" s="11">
        <v>0.2</v>
      </c>
      <c r="AU50" s="11">
        <v>0.2</v>
      </c>
      <c r="AV50" s="11">
        <v>26.5</v>
      </c>
      <c r="AW50" s="11">
        <v>4.9000000000000004</v>
      </c>
      <c r="AX50" s="11">
        <v>1.1000000000000001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1.2</v>
      </c>
      <c r="BE50" s="11">
        <v>4.9000000000000004</v>
      </c>
      <c r="BF50" s="11">
        <v>8.6999999999999993</v>
      </c>
      <c r="BG50" s="11">
        <v>408.5</v>
      </c>
      <c r="BH50" s="11">
        <v>0</v>
      </c>
      <c r="BI50" s="11">
        <v>1640.4</v>
      </c>
      <c r="BJ50" s="11">
        <v>4.2</v>
      </c>
      <c r="BK50" s="11">
        <v>2442.8000000000002</v>
      </c>
      <c r="BL50" s="11">
        <v>437.9</v>
      </c>
      <c r="BM50" s="11">
        <v>1055.4000000000001</v>
      </c>
      <c r="BN50" s="11">
        <v>178.5</v>
      </c>
      <c r="BO50" s="11">
        <v>7.7</v>
      </c>
      <c r="BP50" s="11">
        <v>8</v>
      </c>
      <c r="BQ50" s="11">
        <v>0.7</v>
      </c>
      <c r="BR50" s="11">
        <v>2.1</v>
      </c>
      <c r="BS50" s="11">
        <v>0</v>
      </c>
      <c r="BT50" s="11">
        <v>8.1</v>
      </c>
      <c r="BU50" s="11">
        <v>1399.2</v>
      </c>
      <c r="BV50" s="11">
        <v>91.1</v>
      </c>
      <c r="BW50" s="11">
        <v>5286.8</v>
      </c>
      <c r="BX50" s="11">
        <v>1.8</v>
      </c>
      <c r="BY50" s="11">
        <v>10.8</v>
      </c>
      <c r="BZ50" s="11">
        <v>14.5</v>
      </c>
      <c r="CA50" s="11">
        <v>1.2</v>
      </c>
      <c r="CB50" s="11">
        <v>1.8</v>
      </c>
      <c r="CC50" s="11">
        <v>11.2</v>
      </c>
      <c r="CD50" s="11">
        <v>1.4</v>
      </c>
      <c r="CE50" s="11">
        <v>319.2</v>
      </c>
      <c r="CF50" s="11">
        <v>2.7</v>
      </c>
      <c r="CG50" s="11">
        <v>103</v>
      </c>
      <c r="CH50" s="11">
        <v>3579.3</v>
      </c>
      <c r="CI50" s="11">
        <v>5598.5</v>
      </c>
      <c r="CJ50" s="11">
        <v>4471.3</v>
      </c>
      <c r="CK50" s="11">
        <v>1759.3</v>
      </c>
      <c r="CL50" s="11">
        <v>1036.5</v>
      </c>
      <c r="CM50" s="11">
        <v>2018</v>
      </c>
      <c r="CN50" s="11">
        <v>2872.9</v>
      </c>
      <c r="CO50" s="11">
        <v>3025.2</v>
      </c>
      <c r="CP50" s="11">
        <v>959.5</v>
      </c>
      <c r="CQ50" s="11">
        <v>4346.8999999999996</v>
      </c>
      <c r="CR50" s="11">
        <v>3544.4</v>
      </c>
      <c r="CS50" s="11">
        <v>1959.5</v>
      </c>
      <c r="CT50" s="11">
        <v>3217.6</v>
      </c>
      <c r="CU50" s="11">
        <v>6551.5</v>
      </c>
      <c r="CV50" s="11">
        <v>15250.9</v>
      </c>
      <c r="CW50" s="11">
        <v>2690.1</v>
      </c>
      <c r="CX50" s="11">
        <v>5695.5</v>
      </c>
      <c r="CY50" s="11">
        <v>3937.5</v>
      </c>
      <c r="CZ50" s="11">
        <v>0</v>
      </c>
      <c r="DA50" s="11">
        <v>990.9</v>
      </c>
      <c r="DB50" s="11">
        <v>21.5</v>
      </c>
      <c r="DC50" s="11">
        <v>126</v>
      </c>
      <c r="DD50" s="11">
        <v>9.5</v>
      </c>
      <c r="DE50" s="11">
        <v>20</v>
      </c>
      <c r="DF50" s="11">
        <v>13.6</v>
      </c>
      <c r="DG50" s="11">
        <v>50.1</v>
      </c>
      <c r="DH50" s="11">
        <v>8</v>
      </c>
      <c r="DI50" s="11">
        <v>0</v>
      </c>
      <c r="DJ50" s="11">
        <v>16.600000000000001</v>
      </c>
      <c r="DK50" s="11">
        <v>36.5</v>
      </c>
      <c r="DL50" s="11">
        <v>46.8</v>
      </c>
      <c r="DM50" s="6">
        <v>1</v>
      </c>
      <c r="DN50" s="6">
        <v>5</v>
      </c>
      <c r="DO50" s="6">
        <v>1</v>
      </c>
      <c r="DP50" s="6">
        <v>2</v>
      </c>
      <c r="DQ50" s="6">
        <v>2</v>
      </c>
      <c r="DR50" s="6">
        <v>1</v>
      </c>
      <c r="DS50" s="6">
        <v>2</v>
      </c>
      <c r="DT50" s="7">
        <v>3</v>
      </c>
      <c r="DU50" s="6">
        <v>2</v>
      </c>
      <c r="DV50" s="6">
        <v>2</v>
      </c>
      <c r="DW50" s="6">
        <v>2</v>
      </c>
      <c r="DX50" s="7">
        <v>3</v>
      </c>
      <c r="DY50" s="6">
        <v>1</v>
      </c>
      <c r="DZ50" s="6">
        <v>1</v>
      </c>
      <c r="EA50" s="6">
        <v>2</v>
      </c>
      <c r="EB50" s="6">
        <v>2</v>
      </c>
      <c r="EC50" s="6">
        <v>2</v>
      </c>
      <c r="ED50" s="6">
        <v>2</v>
      </c>
      <c r="EE50" s="6">
        <v>1</v>
      </c>
      <c r="EF50" s="6">
        <v>2</v>
      </c>
      <c r="EG50" s="6">
        <v>1</v>
      </c>
      <c r="EH50" s="6">
        <v>1</v>
      </c>
      <c r="EI50" s="6">
        <v>2</v>
      </c>
      <c r="EJ50" s="6">
        <v>1</v>
      </c>
      <c r="EK50" s="6">
        <v>2</v>
      </c>
      <c r="EL50" s="6">
        <v>1</v>
      </c>
      <c r="EM50" s="6">
        <v>2</v>
      </c>
      <c r="EN50" s="6">
        <v>2</v>
      </c>
      <c r="EO50" s="6">
        <v>1</v>
      </c>
      <c r="EP50" s="6">
        <v>2</v>
      </c>
      <c r="EQ50" s="6">
        <v>2</v>
      </c>
      <c r="ER50" s="6">
        <v>2</v>
      </c>
      <c r="ES50" s="6">
        <v>2</v>
      </c>
      <c r="ET50" s="6">
        <v>1</v>
      </c>
      <c r="EU50" s="6">
        <v>3</v>
      </c>
      <c r="EV50" s="6">
        <v>4</v>
      </c>
      <c r="EW50" s="6">
        <v>4</v>
      </c>
      <c r="EX50" s="6">
        <v>5</v>
      </c>
      <c r="EY50" s="6">
        <v>5</v>
      </c>
      <c r="EZ50" s="6">
        <v>6</v>
      </c>
      <c r="FA50" s="6">
        <v>5</v>
      </c>
      <c r="FB50" s="6">
        <v>6</v>
      </c>
      <c r="FC50" s="6">
        <v>2</v>
      </c>
      <c r="FD50" s="6">
        <v>4</v>
      </c>
      <c r="FE50" s="6">
        <v>4</v>
      </c>
      <c r="FF50" s="6">
        <v>5</v>
      </c>
      <c r="FG50" s="6">
        <v>3</v>
      </c>
      <c r="FH50" s="6">
        <v>3</v>
      </c>
      <c r="FI50" s="6">
        <v>3</v>
      </c>
      <c r="FJ50" s="6">
        <v>4</v>
      </c>
      <c r="FK50" s="6">
        <v>3</v>
      </c>
      <c r="FL50" s="6">
        <v>3</v>
      </c>
      <c r="FM50" s="6">
        <v>3</v>
      </c>
      <c r="FN50" s="6">
        <v>2</v>
      </c>
      <c r="FO50" s="6">
        <v>2</v>
      </c>
      <c r="FP50" s="6">
        <v>5</v>
      </c>
      <c r="FQ50" s="6">
        <v>5</v>
      </c>
      <c r="FR50" s="6">
        <v>4</v>
      </c>
      <c r="FS50" s="6">
        <v>5</v>
      </c>
      <c r="FT50" s="19">
        <v>6</v>
      </c>
      <c r="FU50" s="19">
        <v>6</v>
      </c>
    </row>
    <row r="51" spans="1:177" s="1" customFormat="1" x14ac:dyDescent="0.35">
      <c r="A51" s="4" t="s">
        <v>41</v>
      </c>
      <c r="B51" s="21">
        <v>1</v>
      </c>
      <c r="C51" s="21">
        <v>3</v>
      </c>
      <c r="D51" s="14">
        <v>162</v>
      </c>
      <c r="E51" s="14">
        <v>95</v>
      </c>
      <c r="F51" s="14">
        <v>36.200000000000003</v>
      </c>
      <c r="G51" s="14">
        <v>2</v>
      </c>
      <c r="H51" s="14">
        <v>43.6</v>
      </c>
      <c r="I51" s="14">
        <v>13</v>
      </c>
      <c r="J51" s="14">
        <v>51.4</v>
      </c>
      <c r="K51" s="14">
        <v>36.5</v>
      </c>
      <c r="L51" s="14">
        <v>48.8</v>
      </c>
      <c r="M51" s="11">
        <v>2836.2</v>
      </c>
      <c r="N51" s="11">
        <v>79.099999999999994</v>
      </c>
      <c r="O51" s="11">
        <v>146.19999999999999</v>
      </c>
      <c r="P51" s="11">
        <v>309.10000000000002</v>
      </c>
      <c r="Q51" s="11">
        <v>293.10000000000002</v>
      </c>
      <c r="R51" s="11">
        <v>16</v>
      </c>
      <c r="S51" s="11">
        <v>22.1</v>
      </c>
      <c r="T51" s="11">
        <v>56.9</v>
      </c>
      <c r="U51" s="11">
        <v>118.1</v>
      </c>
      <c r="V51" s="11">
        <v>21.6</v>
      </c>
      <c r="W51" s="11">
        <v>0</v>
      </c>
      <c r="X51" s="11">
        <v>13.7</v>
      </c>
      <c r="Y51" s="11">
        <v>5.9</v>
      </c>
      <c r="Z51" s="11">
        <v>0</v>
      </c>
      <c r="AA51" s="11">
        <v>76.900000000000006</v>
      </c>
      <c r="AB51" s="11">
        <v>114.9</v>
      </c>
      <c r="AC51" s="11">
        <v>0.2</v>
      </c>
      <c r="AD51" s="11">
        <v>0.2</v>
      </c>
      <c r="AE51" s="11">
        <v>0.1</v>
      </c>
      <c r="AF51" s="11">
        <v>0.4</v>
      </c>
      <c r="AG51" s="11">
        <v>0.7</v>
      </c>
      <c r="AH51" s="11">
        <v>2.7</v>
      </c>
      <c r="AI51" s="11">
        <v>0.3</v>
      </c>
      <c r="AJ51" s="11">
        <v>20.5</v>
      </c>
      <c r="AK51" s="11">
        <v>0.2</v>
      </c>
      <c r="AL51" s="11">
        <v>7.8</v>
      </c>
      <c r="AM51" s="11">
        <v>0.4</v>
      </c>
      <c r="AN51" s="11">
        <v>39.9</v>
      </c>
      <c r="AO51" s="11">
        <v>0.2</v>
      </c>
      <c r="AP51" s="11">
        <v>0.1</v>
      </c>
      <c r="AQ51" s="11">
        <v>1.9</v>
      </c>
      <c r="AR51" s="11">
        <v>0.1</v>
      </c>
      <c r="AS51" s="11">
        <v>61.5</v>
      </c>
      <c r="AT51" s="11">
        <v>0.6</v>
      </c>
      <c r="AU51" s="11">
        <v>1.2</v>
      </c>
      <c r="AV51" s="11">
        <v>69.599999999999994</v>
      </c>
      <c r="AW51" s="11">
        <v>18.3</v>
      </c>
      <c r="AX51" s="11">
        <v>6.9</v>
      </c>
      <c r="AY51" s="11">
        <v>0</v>
      </c>
      <c r="AZ51" s="11">
        <v>0.2</v>
      </c>
      <c r="BA51" s="11">
        <v>0</v>
      </c>
      <c r="BB51" s="11">
        <v>0</v>
      </c>
      <c r="BC51" s="11">
        <v>0.1</v>
      </c>
      <c r="BD51" s="11">
        <v>7</v>
      </c>
      <c r="BE51" s="11">
        <v>18.5</v>
      </c>
      <c r="BF51" s="11">
        <v>26.6</v>
      </c>
      <c r="BG51" s="11">
        <v>720.2</v>
      </c>
      <c r="BH51" s="11">
        <v>0</v>
      </c>
      <c r="BI51" s="11">
        <v>1252.2</v>
      </c>
      <c r="BJ51" s="11">
        <v>3.2</v>
      </c>
      <c r="BK51" s="11">
        <v>2210.6</v>
      </c>
      <c r="BL51" s="11">
        <v>542.20000000000005</v>
      </c>
      <c r="BM51" s="11">
        <v>1093.8</v>
      </c>
      <c r="BN51" s="11">
        <v>175.1</v>
      </c>
      <c r="BO51" s="11">
        <v>9.6</v>
      </c>
      <c r="BP51" s="11">
        <v>10.5</v>
      </c>
      <c r="BQ51" s="11">
        <v>0.7</v>
      </c>
      <c r="BR51" s="11">
        <v>2</v>
      </c>
      <c r="BS51" s="11">
        <v>0</v>
      </c>
      <c r="BT51" s="11">
        <v>28.3</v>
      </c>
      <c r="BU51" s="11">
        <v>893.2</v>
      </c>
      <c r="BV51" s="11">
        <v>629</v>
      </c>
      <c r="BW51" s="11">
        <v>909.8</v>
      </c>
      <c r="BX51" s="11">
        <v>4.0999999999999996</v>
      </c>
      <c r="BY51" s="11">
        <v>26.2</v>
      </c>
      <c r="BZ51" s="11">
        <v>0</v>
      </c>
      <c r="CA51" s="11">
        <v>1.3</v>
      </c>
      <c r="CB51" s="11">
        <v>2</v>
      </c>
      <c r="CC51" s="11">
        <v>8</v>
      </c>
      <c r="CD51" s="11">
        <v>1.4</v>
      </c>
      <c r="CE51" s="11">
        <v>296</v>
      </c>
      <c r="CF51" s="11">
        <v>4.3</v>
      </c>
      <c r="CG51" s="11">
        <v>104.8</v>
      </c>
      <c r="CH51" s="11">
        <v>3864.3</v>
      </c>
      <c r="CI51" s="11">
        <v>6235.5</v>
      </c>
      <c r="CJ51" s="11">
        <v>4768.8999999999996</v>
      </c>
      <c r="CK51" s="11">
        <v>1961</v>
      </c>
      <c r="CL51" s="11">
        <v>1325.8</v>
      </c>
      <c r="CM51" s="11">
        <v>3610.3</v>
      </c>
      <c r="CN51" s="11">
        <v>3009.7</v>
      </c>
      <c r="CO51" s="11">
        <v>3378</v>
      </c>
      <c r="CP51" s="11">
        <v>1020.4</v>
      </c>
      <c r="CQ51" s="11">
        <v>4633.5</v>
      </c>
      <c r="CR51" s="11">
        <v>3981.8</v>
      </c>
      <c r="CS51" s="11">
        <v>2158.9</v>
      </c>
      <c r="CT51" s="11">
        <v>3518.6</v>
      </c>
      <c r="CU51" s="11">
        <v>6152.5</v>
      </c>
      <c r="CV51" s="11">
        <v>15948.8</v>
      </c>
      <c r="CW51" s="11">
        <v>2904.8</v>
      </c>
      <c r="CX51" s="11">
        <v>5927</v>
      </c>
      <c r="CY51" s="11">
        <v>4479.1000000000004</v>
      </c>
      <c r="CZ51" s="11">
        <v>0</v>
      </c>
      <c r="DA51" s="11">
        <v>730.9</v>
      </c>
      <c r="DB51" s="11">
        <v>60.2</v>
      </c>
      <c r="DC51" s="11">
        <v>143.30000000000001</v>
      </c>
      <c r="DD51" s="11">
        <v>16.3</v>
      </c>
      <c r="DE51" s="11">
        <v>29.3</v>
      </c>
      <c r="DF51" s="11">
        <v>21.2</v>
      </c>
      <c r="DG51" s="11">
        <v>167.7</v>
      </c>
      <c r="DH51" s="11">
        <v>10.199999999999999</v>
      </c>
      <c r="DI51" s="11">
        <v>0</v>
      </c>
      <c r="DJ51" s="11">
        <v>11.2</v>
      </c>
      <c r="DK51" s="11">
        <v>46.4</v>
      </c>
      <c r="DL51" s="11">
        <v>42.5</v>
      </c>
      <c r="DM51" s="6">
        <v>1</v>
      </c>
      <c r="DN51" s="6">
        <v>1</v>
      </c>
      <c r="DO51" s="6">
        <v>2</v>
      </c>
      <c r="DP51" s="6">
        <v>1</v>
      </c>
      <c r="DQ51" s="6">
        <v>2</v>
      </c>
      <c r="DR51" s="6">
        <v>1</v>
      </c>
      <c r="DS51" s="6">
        <v>2</v>
      </c>
      <c r="DT51" s="9">
        <v>2</v>
      </c>
      <c r="DU51" s="6">
        <v>2</v>
      </c>
      <c r="DV51" s="6">
        <v>2</v>
      </c>
      <c r="DW51" s="6">
        <v>1</v>
      </c>
      <c r="DX51" s="7">
        <v>2</v>
      </c>
      <c r="DY51" s="6">
        <v>1</v>
      </c>
      <c r="DZ51" s="6">
        <v>1</v>
      </c>
      <c r="EA51" s="6">
        <v>2</v>
      </c>
      <c r="EB51" s="6">
        <v>2</v>
      </c>
      <c r="EC51" s="6">
        <v>2</v>
      </c>
      <c r="ED51" s="6">
        <v>2</v>
      </c>
      <c r="EE51" s="6">
        <v>1</v>
      </c>
      <c r="EF51" s="6">
        <v>2</v>
      </c>
      <c r="EG51" s="6">
        <v>2</v>
      </c>
      <c r="EH51" s="6">
        <v>1</v>
      </c>
      <c r="EI51" s="6">
        <v>2</v>
      </c>
      <c r="EJ51" s="6">
        <v>2</v>
      </c>
      <c r="EK51" s="6">
        <v>1</v>
      </c>
      <c r="EL51" s="6">
        <v>2</v>
      </c>
      <c r="EM51" s="6">
        <v>1</v>
      </c>
      <c r="EN51" s="6">
        <v>1</v>
      </c>
      <c r="EO51" s="6">
        <v>2</v>
      </c>
      <c r="EP51" s="6">
        <v>2</v>
      </c>
      <c r="EQ51" s="6">
        <v>2</v>
      </c>
      <c r="ER51" s="6">
        <v>2</v>
      </c>
      <c r="ES51" s="6">
        <v>2</v>
      </c>
      <c r="ET51" s="6">
        <v>4</v>
      </c>
      <c r="EU51" s="6">
        <v>2</v>
      </c>
      <c r="EV51" s="6">
        <v>1</v>
      </c>
      <c r="EW51" s="6">
        <v>5</v>
      </c>
      <c r="EX51" s="6">
        <v>5</v>
      </c>
      <c r="EY51" s="6">
        <v>5</v>
      </c>
      <c r="EZ51" s="6">
        <v>6</v>
      </c>
      <c r="FA51" s="6">
        <v>4</v>
      </c>
      <c r="FB51" s="6">
        <v>6</v>
      </c>
      <c r="FC51" s="6">
        <v>4</v>
      </c>
      <c r="FD51" s="6">
        <v>3</v>
      </c>
      <c r="FE51" s="6">
        <v>5</v>
      </c>
      <c r="FF51" s="6">
        <v>5</v>
      </c>
      <c r="FG51" s="6">
        <v>2</v>
      </c>
      <c r="FH51" s="6">
        <v>4</v>
      </c>
      <c r="FI51" s="6">
        <v>4</v>
      </c>
      <c r="FJ51" s="6">
        <v>5</v>
      </c>
      <c r="FK51" s="6">
        <v>2</v>
      </c>
      <c r="FL51" s="6">
        <v>3</v>
      </c>
      <c r="FM51" s="6">
        <v>4</v>
      </c>
      <c r="FN51" s="6">
        <v>4</v>
      </c>
      <c r="FO51" s="6">
        <v>1</v>
      </c>
      <c r="FP51" s="6">
        <v>1</v>
      </c>
      <c r="FQ51" s="6">
        <v>2</v>
      </c>
      <c r="FR51" s="6">
        <v>4</v>
      </c>
      <c r="FS51" s="6">
        <v>5</v>
      </c>
      <c r="FT51" s="19">
        <v>5</v>
      </c>
      <c r="FU51" s="19">
        <v>6</v>
      </c>
    </row>
    <row r="52" spans="1:177" s="1" customFormat="1" x14ac:dyDescent="0.35">
      <c r="A52" s="4" t="s">
        <v>42</v>
      </c>
      <c r="B52" s="21">
        <v>1</v>
      </c>
      <c r="C52" s="21">
        <v>3</v>
      </c>
      <c r="D52" s="14">
        <v>166</v>
      </c>
      <c r="E52" s="14">
        <v>97.5</v>
      </c>
      <c r="F52" s="14">
        <v>35.4</v>
      </c>
      <c r="G52" s="14">
        <v>2</v>
      </c>
      <c r="H52" s="14">
        <v>35.9</v>
      </c>
      <c r="I52" s="14">
        <v>9</v>
      </c>
      <c r="J52" s="14">
        <v>61.6</v>
      </c>
      <c r="K52" s="14">
        <v>43.9</v>
      </c>
      <c r="L52" s="14">
        <v>58.5</v>
      </c>
      <c r="M52" s="11">
        <v>2472.5</v>
      </c>
      <c r="N52" s="11">
        <v>99.2</v>
      </c>
      <c r="O52" s="11">
        <v>80.3</v>
      </c>
      <c r="P52" s="11">
        <v>349</v>
      </c>
      <c r="Q52" s="11">
        <v>326.7</v>
      </c>
      <c r="R52" s="11">
        <v>22.3</v>
      </c>
      <c r="S52" s="11">
        <v>33.5</v>
      </c>
      <c r="T52" s="11">
        <v>63.6</v>
      </c>
      <c r="U52" s="11">
        <v>103.7</v>
      </c>
      <c r="V52" s="11">
        <v>25.3</v>
      </c>
      <c r="W52" s="11">
        <v>0</v>
      </c>
      <c r="X52" s="11">
        <v>23.4</v>
      </c>
      <c r="Y52" s="11">
        <v>8.8000000000000007</v>
      </c>
      <c r="Z52" s="11">
        <v>0</v>
      </c>
      <c r="AA52" s="11">
        <v>46.2</v>
      </c>
      <c r="AB52" s="11">
        <v>168.6</v>
      </c>
      <c r="AC52" s="11">
        <v>0.3</v>
      </c>
      <c r="AD52" s="11">
        <v>0.1</v>
      </c>
      <c r="AE52" s="11">
        <v>0.1</v>
      </c>
      <c r="AF52" s="11">
        <v>0.2</v>
      </c>
      <c r="AG52" s="11">
        <v>0.4</v>
      </c>
      <c r="AH52" s="11">
        <v>1.1000000000000001</v>
      </c>
      <c r="AI52" s="11">
        <v>0.1</v>
      </c>
      <c r="AJ52" s="11">
        <v>9.1</v>
      </c>
      <c r="AK52" s="11">
        <v>0.1</v>
      </c>
      <c r="AL52" s="11">
        <v>3</v>
      </c>
      <c r="AM52" s="11">
        <v>0.1</v>
      </c>
      <c r="AN52" s="11">
        <v>31.6</v>
      </c>
      <c r="AO52" s="11">
        <v>0.1</v>
      </c>
      <c r="AP52" s="11">
        <v>0.1</v>
      </c>
      <c r="AQ52" s="11">
        <v>1</v>
      </c>
      <c r="AR52" s="11">
        <v>0.1</v>
      </c>
      <c r="AS52" s="11">
        <v>19.2</v>
      </c>
      <c r="AT52" s="11">
        <v>0.2</v>
      </c>
      <c r="AU52" s="11">
        <v>0.1</v>
      </c>
      <c r="AV52" s="11">
        <v>29.6</v>
      </c>
      <c r="AW52" s="11">
        <v>10.5</v>
      </c>
      <c r="AX52" s="11">
        <v>1.3</v>
      </c>
      <c r="AY52" s="11">
        <v>0</v>
      </c>
      <c r="AZ52" s="11">
        <v>0.1</v>
      </c>
      <c r="BA52" s="11">
        <v>0</v>
      </c>
      <c r="BB52" s="11">
        <v>0</v>
      </c>
      <c r="BC52" s="11">
        <v>0.1</v>
      </c>
      <c r="BD52" s="11">
        <v>1.4</v>
      </c>
      <c r="BE52" s="11">
        <v>10.6</v>
      </c>
      <c r="BF52" s="11">
        <v>13.4</v>
      </c>
      <c r="BG52" s="11">
        <v>479.8</v>
      </c>
      <c r="BH52" s="11">
        <v>0.1</v>
      </c>
      <c r="BI52" s="11">
        <v>2501</v>
      </c>
      <c r="BJ52" s="11">
        <v>6.5</v>
      </c>
      <c r="BK52" s="11">
        <v>3733.9</v>
      </c>
      <c r="BL52" s="11">
        <v>595.70000000000005</v>
      </c>
      <c r="BM52" s="11">
        <v>1508.1</v>
      </c>
      <c r="BN52" s="11">
        <v>283.3</v>
      </c>
      <c r="BO52" s="11">
        <v>12.2</v>
      </c>
      <c r="BP52" s="11">
        <v>11.4</v>
      </c>
      <c r="BQ52" s="11">
        <v>1.2</v>
      </c>
      <c r="BR52" s="11">
        <v>4.2</v>
      </c>
      <c r="BS52" s="11">
        <v>0</v>
      </c>
      <c r="BT52" s="11">
        <v>23</v>
      </c>
      <c r="BU52" s="11">
        <v>1519.6</v>
      </c>
      <c r="BV52" s="11">
        <v>475.3</v>
      </c>
      <c r="BW52" s="11">
        <v>4603</v>
      </c>
      <c r="BX52" s="11">
        <v>2.9</v>
      </c>
      <c r="BY52" s="11">
        <v>14.8</v>
      </c>
      <c r="BZ52" s="11">
        <v>1.4</v>
      </c>
      <c r="CA52" s="11">
        <v>1.7</v>
      </c>
      <c r="CB52" s="11">
        <v>2.8</v>
      </c>
      <c r="CC52" s="11">
        <v>20</v>
      </c>
      <c r="CD52" s="11">
        <v>2.5</v>
      </c>
      <c r="CE52" s="11">
        <v>410.8</v>
      </c>
      <c r="CF52" s="11">
        <v>3.7</v>
      </c>
      <c r="CG52" s="11">
        <v>132.6</v>
      </c>
      <c r="CH52" s="11">
        <v>4820.3</v>
      </c>
      <c r="CI52" s="11">
        <v>7383.8</v>
      </c>
      <c r="CJ52" s="11">
        <v>6086.8</v>
      </c>
      <c r="CK52" s="11">
        <v>2424.6</v>
      </c>
      <c r="CL52" s="11">
        <v>1549.3</v>
      </c>
      <c r="CM52" s="11">
        <v>3752.6</v>
      </c>
      <c r="CN52" s="11">
        <v>3710.6</v>
      </c>
      <c r="CO52" s="11">
        <v>3991.1</v>
      </c>
      <c r="CP52" s="11">
        <v>1281.9000000000001</v>
      </c>
      <c r="CQ52" s="11">
        <v>5718.1</v>
      </c>
      <c r="CR52" s="11">
        <v>4856.8999999999996</v>
      </c>
      <c r="CS52" s="11">
        <v>2831.2</v>
      </c>
      <c r="CT52" s="11">
        <v>4667.5</v>
      </c>
      <c r="CU52" s="11">
        <v>8272.2999999999993</v>
      </c>
      <c r="CV52" s="11">
        <v>19625.099999999999</v>
      </c>
      <c r="CW52" s="11">
        <v>4164.3999999999996</v>
      </c>
      <c r="CX52" s="11">
        <v>6854.1</v>
      </c>
      <c r="CY52" s="11">
        <v>4976.7</v>
      </c>
      <c r="CZ52" s="11">
        <v>0</v>
      </c>
      <c r="DA52" s="11">
        <v>1717</v>
      </c>
      <c r="DB52" s="11">
        <v>21.1</v>
      </c>
      <c r="DC52" s="11">
        <v>200.9</v>
      </c>
      <c r="DD52" s="11">
        <v>11.2</v>
      </c>
      <c r="DE52" s="11">
        <v>32.700000000000003</v>
      </c>
      <c r="DF52" s="11">
        <v>10.9</v>
      </c>
      <c r="DG52" s="11">
        <v>87.2</v>
      </c>
      <c r="DH52" s="11">
        <v>15.7</v>
      </c>
      <c r="DI52" s="11">
        <v>0</v>
      </c>
      <c r="DJ52" s="11">
        <v>16.100000000000001</v>
      </c>
      <c r="DK52" s="11">
        <v>29.3</v>
      </c>
      <c r="DL52" s="11">
        <v>54.7</v>
      </c>
      <c r="DM52" s="6">
        <v>1</v>
      </c>
      <c r="DN52" s="6">
        <v>2</v>
      </c>
      <c r="DO52" s="6">
        <v>1</v>
      </c>
      <c r="DP52" s="6">
        <v>2</v>
      </c>
      <c r="DQ52" s="6">
        <v>2</v>
      </c>
      <c r="DR52" s="6">
        <v>1</v>
      </c>
      <c r="DS52" s="6">
        <v>1</v>
      </c>
      <c r="DT52" s="9">
        <v>2</v>
      </c>
      <c r="DU52" s="6">
        <v>2</v>
      </c>
      <c r="DV52" s="6">
        <v>2</v>
      </c>
      <c r="DW52" s="6">
        <v>2</v>
      </c>
      <c r="DX52" s="7">
        <v>3</v>
      </c>
      <c r="DY52" s="6">
        <v>1</v>
      </c>
      <c r="DZ52" s="6">
        <v>1</v>
      </c>
      <c r="EA52" s="6">
        <v>2</v>
      </c>
      <c r="EB52" s="6">
        <v>1</v>
      </c>
      <c r="EC52" s="6">
        <v>2</v>
      </c>
      <c r="ED52" s="6">
        <v>2</v>
      </c>
      <c r="EE52" s="6">
        <v>1</v>
      </c>
      <c r="EF52" s="6">
        <v>1</v>
      </c>
      <c r="EG52" s="6">
        <v>2</v>
      </c>
      <c r="EH52" s="6">
        <v>1</v>
      </c>
      <c r="EI52" s="6">
        <v>1</v>
      </c>
      <c r="EJ52" s="6">
        <v>1</v>
      </c>
      <c r="EK52" s="6">
        <v>1</v>
      </c>
      <c r="EL52" s="6">
        <v>2</v>
      </c>
      <c r="EM52" s="6">
        <v>1</v>
      </c>
      <c r="EN52" s="6">
        <v>1</v>
      </c>
      <c r="EO52" s="6">
        <v>1</v>
      </c>
      <c r="EP52" s="6">
        <v>2</v>
      </c>
      <c r="EQ52" s="6">
        <v>1</v>
      </c>
      <c r="ER52" s="6">
        <v>2</v>
      </c>
      <c r="ES52" s="6">
        <v>2</v>
      </c>
      <c r="ET52" s="6">
        <v>3</v>
      </c>
      <c r="EU52" s="6">
        <v>1</v>
      </c>
      <c r="EV52" s="6">
        <v>3</v>
      </c>
      <c r="EW52" s="6">
        <v>3</v>
      </c>
      <c r="EX52" s="6">
        <v>5</v>
      </c>
      <c r="EY52" s="6">
        <v>4</v>
      </c>
      <c r="EZ52" s="6">
        <v>6</v>
      </c>
      <c r="FA52" s="6">
        <v>4</v>
      </c>
      <c r="FB52" s="6">
        <v>6</v>
      </c>
      <c r="FC52" s="6">
        <v>3</v>
      </c>
      <c r="FD52" s="6">
        <v>3</v>
      </c>
      <c r="FE52" s="6">
        <v>4</v>
      </c>
      <c r="FF52" s="6">
        <v>4</v>
      </c>
      <c r="FG52" s="6">
        <v>1</v>
      </c>
      <c r="FH52" s="6">
        <v>1</v>
      </c>
      <c r="FI52" s="6">
        <v>2</v>
      </c>
      <c r="FJ52" s="6">
        <v>4</v>
      </c>
      <c r="FK52" s="6">
        <v>3</v>
      </c>
      <c r="FL52" s="6">
        <v>2</v>
      </c>
      <c r="FM52" s="6">
        <v>2</v>
      </c>
      <c r="FN52" s="6">
        <v>1</v>
      </c>
      <c r="FO52" s="6">
        <v>1</v>
      </c>
      <c r="FP52" s="6">
        <v>2</v>
      </c>
      <c r="FQ52" s="6">
        <v>3</v>
      </c>
      <c r="FR52" s="6">
        <v>4</v>
      </c>
      <c r="FS52" s="6">
        <v>6</v>
      </c>
      <c r="FT52" s="19">
        <v>5</v>
      </c>
      <c r="FU52" s="19">
        <v>5</v>
      </c>
    </row>
    <row r="53" spans="1:177" s="1" customFormat="1" x14ac:dyDescent="0.35">
      <c r="A53" s="4" t="s">
        <v>45</v>
      </c>
      <c r="B53" s="21">
        <v>1</v>
      </c>
      <c r="C53" s="21">
        <v>3</v>
      </c>
      <c r="D53" s="14">
        <v>159</v>
      </c>
      <c r="E53" s="14">
        <v>94.7</v>
      </c>
      <c r="F53" s="14">
        <v>37.5</v>
      </c>
      <c r="G53" s="14">
        <v>2</v>
      </c>
      <c r="H53" s="14">
        <v>41.3</v>
      </c>
      <c r="I53" s="14">
        <v>13</v>
      </c>
      <c r="J53" s="14">
        <v>53.4</v>
      </c>
      <c r="K53" s="14">
        <v>37.9</v>
      </c>
      <c r="L53" s="14">
        <v>50.7</v>
      </c>
      <c r="M53" s="11">
        <v>2554.5</v>
      </c>
      <c r="N53" s="11">
        <v>142.9</v>
      </c>
      <c r="O53" s="11">
        <v>129.69999999999999</v>
      </c>
      <c r="P53" s="11">
        <v>217.4</v>
      </c>
      <c r="Q53" s="11">
        <v>192.5</v>
      </c>
      <c r="R53" s="11">
        <v>24.9</v>
      </c>
      <c r="S53" s="11">
        <v>26.4</v>
      </c>
      <c r="T53" s="11">
        <v>115.8</v>
      </c>
      <c r="U53" s="11">
        <v>49</v>
      </c>
      <c r="V53" s="11">
        <v>4</v>
      </c>
      <c r="W53" s="11">
        <v>0</v>
      </c>
      <c r="X53" s="11">
        <v>4.9000000000000004</v>
      </c>
      <c r="Y53" s="11">
        <v>8.1</v>
      </c>
      <c r="Z53" s="11">
        <v>0</v>
      </c>
      <c r="AA53" s="11">
        <v>31.8</v>
      </c>
      <c r="AB53" s="11">
        <v>106.5</v>
      </c>
      <c r="AC53" s="11">
        <v>0.5</v>
      </c>
      <c r="AD53" s="11">
        <v>0.3</v>
      </c>
      <c r="AE53" s="11">
        <v>0.2</v>
      </c>
      <c r="AF53" s="11">
        <v>0.4</v>
      </c>
      <c r="AG53" s="11">
        <v>0.6</v>
      </c>
      <c r="AH53" s="11">
        <v>3.1</v>
      </c>
      <c r="AI53" s="11">
        <v>0.4</v>
      </c>
      <c r="AJ53" s="11">
        <v>19.399999999999999</v>
      </c>
      <c r="AK53" s="11">
        <v>0.2</v>
      </c>
      <c r="AL53" s="11">
        <v>9.1</v>
      </c>
      <c r="AM53" s="11">
        <v>0.2</v>
      </c>
      <c r="AN53" s="11">
        <v>45.8</v>
      </c>
      <c r="AO53" s="11">
        <v>0.3</v>
      </c>
      <c r="AP53" s="11">
        <v>0.1</v>
      </c>
      <c r="AQ53" s="11">
        <v>2.9</v>
      </c>
      <c r="AR53" s="11">
        <v>0.2</v>
      </c>
      <c r="AS53" s="11">
        <v>42.4</v>
      </c>
      <c r="AT53" s="11">
        <v>0.9</v>
      </c>
      <c r="AU53" s="11">
        <v>0.7</v>
      </c>
      <c r="AV53" s="11">
        <v>49.6</v>
      </c>
      <c r="AW53" s="11">
        <v>18.399999999999999</v>
      </c>
      <c r="AX53" s="11">
        <v>2.6</v>
      </c>
      <c r="AY53" s="11">
        <v>0</v>
      </c>
      <c r="AZ53" s="11">
        <v>0.3</v>
      </c>
      <c r="BA53" s="11">
        <v>0.3</v>
      </c>
      <c r="BB53" s="11">
        <v>0</v>
      </c>
      <c r="BC53" s="11">
        <v>0.4</v>
      </c>
      <c r="BD53" s="11">
        <v>3.3</v>
      </c>
      <c r="BE53" s="11">
        <v>18.7</v>
      </c>
      <c r="BF53" s="11">
        <v>22.2</v>
      </c>
      <c r="BG53" s="11">
        <v>339.6</v>
      </c>
      <c r="BH53" s="11">
        <v>0.2</v>
      </c>
      <c r="BI53" s="11">
        <v>4212.3</v>
      </c>
      <c r="BJ53" s="11">
        <v>10.9</v>
      </c>
      <c r="BK53" s="11">
        <v>4595.1000000000004</v>
      </c>
      <c r="BL53" s="11">
        <v>756.1</v>
      </c>
      <c r="BM53" s="11">
        <v>1924.4</v>
      </c>
      <c r="BN53" s="11">
        <v>373.6</v>
      </c>
      <c r="BO53" s="11">
        <v>20.3</v>
      </c>
      <c r="BP53" s="11">
        <v>17</v>
      </c>
      <c r="BQ53" s="11">
        <v>1.5</v>
      </c>
      <c r="BR53" s="11">
        <v>5</v>
      </c>
      <c r="BS53" s="11">
        <v>2.9</v>
      </c>
      <c r="BT53" s="11">
        <v>128.30000000000001</v>
      </c>
      <c r="BU53" s="11">
        <v>1245.2</v>
      </c>
      <c r="BV53" s="11">
        <v>225.1</v>
      </c>
      <c r="BW53" s="11">
        <v>5415.1</v>
      </c>
      <c r="BX53" s="11">
        <v>7.1</v>
      </c>
      <c r="BY53" s="11">
        <v>13.8</v>
      </c>
      <c r="BZ53" s="11">
        <v>9.9</v>
      </c>
      <c r="CA53" s="11">
        <v>2.9</v>
      </c>
      <c r="CB53" s="11">
        <v>2</v>
      </c>
      <c r="CC53" s="11">
        <v>35.5</v>
      </c>
      <c r="CD53" s="11">
        <v>3.3</v>
      </c>
      <c r="CE53" s="11">
        <v>289.60000000000002</v>
      </c>
      <c r="CF53" s="11">
        <v>7</v>
      </c>
      <c r="CG53" s="11">
        <v>147.5</v>
      </c>
      <c r="CH53" s="11">
        <v>5989.7</v>
      </c>
      <c r="CI53" s="11">
        <v>9449.2999999999993</v>
      </c>
      <c r="CJ53" s="11">
        <v>9088.7999999999993</v>
      </c>
      <c r="CK53" s="11">
        <v>3029.9</v>
      </c>
      <c r="CL53" s="11">
        <v>1457.2</v>
      </c>
      <c r="CM53" s="11">
        <v>5325.9</v>
      </c>
      <c r="CN53" s="11">
        <v>4458.7</v>
      </c>
      <c r="CO53" s="11">
        <v>5385.9</v>
      </c>
      <c r="CP53" s="11">
        <v>1529.8</v>
      </c>
      <c r="CQ53" s="11">
        <v>6657.8</v>
      </c>
      <c r="CR53" s="11">
        <v>7278.9</v>
      </c>
      <c r="CS53" s="11">
        <v>3683.5</v>
      </c>
      <c r="CT53" s="11">
        <v>6441.1</v>
      </c>
      <c r="CU53" s="11">
        <v>11427</v>
      </c>
      <c r="CV53" s="11">
        <v>22136.3</v>
      </c>
      <c r="CW53" s="11">
        <v>6543.3</v>
      </c>
      <c r="CX53" s="11">
        <v>7770.3</v>
      </c>
      <c r="CY53" s="11">
        <v>5524.7</v>
      </c>
      <c r="CZ53" s="11">
        <v>0</v>
      </c>
      <c r="DA53" s="11">
        <v>1191.5</v>
      </c>
      <c r="DB53" s="11">
        <v>20.2</v>
      </c>
      <c r="DC53" s="11">
        <v>106.9</v>
      </c>
      <c r="DD53" s="11">
        <v>17.399999999999999</v>
      </c>
      <c r="DE53" s="11">
        <v>19.2</v>
      </c>
      <c r="DF53" s="11">
        <v>25.2</v>
      </c>
      <c r="DG53" s="11">
        <v>142.19999999999999</v>
      </c>
      <c r="DH53" s="11">
        <v>15.7</v>
      </c>
      <c r="DI53" s="11">
        <v>0</v>
      </c>
      <c r="DJ53" s="11">
        <v>22.3</v>
      </c>
      <c r="DK53" s="11">
        <v>45.6</v>
      </c>
      <c r="DL53" s="11">
        <v>32</v>
      </c>
      <c r="DM53" s="6">
        <v>1</v>
      </c>
      <c r="DN53" s="6">
        <v>3</v>
      </c>
      <c r="DO53" s="6">
        <v>1</v>
      </c>
      <c r="DP53" s="6">
        <v>2</v>
      </c>
      <c r="DQ53" s="6">
        <v>2</v>
      </c>
      <c r="DR53" s="6">
        <v>1</v>
      </c>
      <c r="DS53" s="6">
        <v>2</v>
      </c>
      <c r="DT53" s="9">
        <v>2</v>
      </c>
      <c r="DU53" s="6">
        <v>1</v>
      </c>
      <c r="DV53" s="6">
        <v>2</v>
      </c>
      <c r="DW53" s="6">
        <v>1</v>
      </c>
      <c r="DX53" s="7">
        <v>3</v>
      </c>
      <c r="DY53" s="6">
        <v>1</v>
      </c>
      <c r="DZ53" s="6">
        <v>1</v>
      </c>
      <c r="EA53" s="6">
        <v>2</v>
      </c>
      <c r="EB53" s="6">
        <v>1</v>
      </c>
      <c r="EC53" s="6">
        <v>2</v>
      </c>
      <c r="ED53" s="6">
        <v>2</v>
      </c>
      <c r="EE53" s="6">
        <v>1</v>
      </c>
      <c r="EF53" s="6">
        <v>2</v>
      </c>
      <c r="EG53" s="6">
        <v>1</v>
      </c>
      <c r="EH53" s="6">
        <v>1</v>
      </c>
      <c r="EI53" s="6">
        <v>2</v>
      </c>
      <c r="EJ53" s="6">
        <v>1</v>
      </c>
      <c r="EK53" s="6">
        <v>1</v>
      </c>
      <c r="EL53" s="6">
        <v>2</v>
      </c>
      <c r="EM53" s="6">
        <v>1</v>
      </c>
      <c r="EN53" s="6">
        <v>1</v>
      </c>
      <c r="EO53" s="6">
        <v>2</v>
      </c>
      <c r="EP53" s="6">
        <v>2</v>
      </c>
      <c r="EQ53" s="6">
        <v>1</v>
      </c>
      <c r="ER53" s="6">
        <v>2</v>
      </c>
      <c r="ES53" s="6">
        <v>2</v>
      </c>
      <c r="ET53" s="6">
        <v>3</v>
      </c>
      <c r="EU53" s="6">
        <v>2</v>
      </c>
      <c r="EV53" s="6">
        <v>6</v>
      </c>
      <c r="EW53" s="6">
        <v>6</v>
      </c>
      <c r="EX53" s="6">
        <v>5</v>
      </c>
      <c r="EY53" s="6">
        <v>4</v>
      </c>
      <c r="EZ53" s="6">
        <v>5</v>
      </c>
      <c r="FA53" s="6">
        <v>4</v>
      </c>
      <c r="FB53" s="6">
        <v>5</v>
      </c>
      <c r="FC53" s="6">
        <v>3</v>
      </c>
      <c r="FD53" s="6">
        <v>4</v>
      </c>
      <c r="FE53" s="6">
        <v>1</v>
      </c>
      <c r="FF53" s="6">
        <v>4</v>
      </c>
      <c r="FG53" s="6">
        <v>1</v>
      </c>
      <c r="FH53" s="6">
        <v>1</v>
      </c>
      <c r="FI53" s="6">
        <v>3</v>
      </c>
      <c r="FJ53" s="6">
        <v>5</v>
      </c>
      <c r="FK53" s="6">
        <v>2</v>
      </c>
      <c r="FL53" s="6">
        <v>3</v>
      </c>
      <c r="FM53" s="6">
        <v>2</v>
      </c>
      <c r="FN53" s="6">
        <v>1</v>
      </c>
      <c r="FO53" s="6">
        <v>1</v>
      </c>
      <c r="FP53" s="6">
        <v>3</v>
      </c>
      <c r="FQ53" s="6">
        <v>3</v>
      </c>
      <c r="FR53" s="6">
        <v>5</v>
      </c>
      <c r="FS53" s="6">
        <v>5</v>
      </c>
      <c r="FT53" s="19">
        <v>5</v>
      </c>
      <c r="FU53" s="19">
        <v>6</v>
      </c>
    </row>
    <row r="54" spans="1:177" s="1" customFormat="1" x14ac:dyDescent="0.35">
      <c r="A54" s="4" t="s">
        <v>48</v>
      </c>
      <c r="B54" s="21">
        <v>1</v>
      </c>
      <c r="C54" s="21">
        <v>3</v>
      </c>
      <c r="D54" s="14">
        <v>149</v>
      </c>
      <c r="E54" s="14">
        <v>79.2</v>
      </c>
      <c r="F54" s="14">
        <v>35.700000000000003</v>
      </c>
      <c r="G54" s="14">
        <v>2</v>
      </c>
      <c r="H54" s="14">
        <v>30.1</v>
      </c>
      <c r="I54" s="14">
        <v>11</v>
      </c>
      <c r="J54" s="14">
        <v>49.1</v>
      </c>
      <c r="K54" s="14">
        <v>34.9</v>
      </c>
      <c r="L54" s="14">
        <v>46.6</v>
      </c>
      <c r="M54" s="11">
        <v>2944</v>
      </c>
      <c r="N54" s="11">
        <v>145.80000000000001</v>
      </c>
      <c r="O54" s="11">
        <v>130.69999999999999</v>
      </c>
      <c r="P54" s="11">
        <v>308.60000000000002</v>
      </c>
      <c r="Q54" s="11">
        <v>283</v>
      </c>
      <c r="R54" s="11">
        <v>25.6</v>
      </c>
      <c r="S54" s="11">
        <v>26.4</v>
      </c>
      <c r="T54" s="11">
        <v>113</v>
      </c>
      <c r="U54" s="11">
        <v>109</v>
      </c>
      <c r="V54" s="11">
        <v>12</v>
      </c>
      <c r="W54" s="11">
        <v>0</v>
      </c>
      <c r="X54" s="11">
        <v>6.7</v>
      </c>
      <c r="Y54" s="11">
        <v>13.2</v>
      </c>
      <c r="Z54" s="11">
        <v>0</v>
      </c>
      <c r="AA54" s="11">
        <v>77.099999999999994</v>
      </c>
      <c r="AB54" s="11">
        <v>115.7</v>
      </c>
      <c r="AC54" s="11">
        <v>0.9</v>
      </c>
      <c r="AD54" s="11">
        <v>0.6</v>
      </c>
      <c r="AE54" s="11">
        <v>0.4</v>
      </c>
      <c r="AF54" s="11">
        <v>0.8</v>
      </c>
      <c r="AG54" s="11">
        <v>1.3</v>
      </c>
      <c r="AH54" s="11">
        <v>4.3</v>
      </c>
      <c r="AI54" s="11">
        <v>0.5</v>
      </c>
      <c r="AJ54" s="11">
        <v>21.7</v>
      </c>
      <c r="AK54" s="11">
        <v>0.3</v>
      </c>
      <c r="AL54" s="11">
        <v>9.4</v>
      </c>
      <c r="AM54" s="11">
        <v>0.2</v>
      </c>
      <c r="AN54" s="11">
        <v>44.2</v>
      </c>
      <c r="AO54" s="11">
        <v>0.4</v>
      </c>
      <c r="AP54" s="11">
        <v>0.2</v>
      </c>
      <c r="AQ54" s="11">
        <v>2.5</v>
      </c>
      <c r="AR54" s="11">
        <v>0.3</v>
      </c>
      <c r="AS54" s="11">
        <v>46</v>
      </c>
      <c r="AT54" s="11">
        <v>0.7</v>
      </c>
      <c r="AU54" s="11">
        <v>0.5</v>
      </c>
      <c r="AV54" s="11">
        <v>51.9</v>
      </c>
      <c r="AW54" s="11">
        <v>14.4</v>
      </c>
      <c r="AX54" s="11">
        <v>2.9</v>
      </c>
      <c r="AY54" s="11">
        <v>0</v>
      </c>
      <c r="AZ54" s="11">
        <v>0.2</v>
      </c>
      <c r="BA54" s="11">
        <v>0</v>
      </c>
      <c r="BB54" s="11">
        <v>0</v>
      </c>
      <c r="BC54" s="11">
        <v>0.1</v>
      </c>
      <c r="BD54" s="11">
        <v>3.1</v>
      </c>
      <c r="BE54" s="11">
        <v>14.7</v>
      </c>
      <c r="BF54" s="11">
        <v>18.2</v>
      </c>
      <c r="BG54" s="11">
        <v>674.6</v>
      </c>
      <c r="BH54" s="11">
        <v>0.4</v>
      </c>
      <c r="BI54" s="11">
        <v>4464.7</v>
      </c>
      <c r="BJ54" s="11">
        <v>11.5</v>
      </c>
      <c r="BK54" s="11">
        <v>4330.6000000000004</v>
      </c>
      <c r="BL54" s="11">
        <v>1410.7</v>
      </c>
      <c r="BM54" s="11">
        <v>2174</v>
      </c>
      <c r="BN54" s="11">
        <v>348.5</v>
      </c>
      <c r="BO54" s="11">
        <v>15.8</v>
      </c>
      <c r="BP54" s="11">
        <v>17.899999999999999</v>
      </c>
      <c r="BQ54" s="11">
        <v>1.4</v>
      </c>
      <c r="BR54" s="11">
        <v>4.4000000000000004</v>
      </c>
      <c r="BS54" s="11">
        <v>0.1</v>
      </c>
      <c r="BT54" s="11">
        <v>58.4</v>
      </c>
      <c r="BU54" s="11">
        <v>2282.6999999999998</v>
      </c>
      <c r="BV54" s="11">
        <v>824.7</v>
      </c>
      <c r="BW54" s="11">
        <v>4297.2</v>
      </c>
      <c r="BX54" s="11">
        <v>4</v>
      </c>
      <c r="BY54" s="11">
        <v>18.3</v>
      </c>
      <c r="BZ54" s="11">
        <v>2.1</v>
      </c>
      <c r="CA54" s="11">
        <v>2.1</v>
      </c>
      <c r="CB54" s="11">
        <v>3</v>
      </c>
      <c r="CC54" s="11">
        <v>23</v>
      </c>
      <c r="CD54" s="11">
        <v>3.1</v>
      </c>
      <c r="CE54" s="11">
        <v>452.6</v>
      </c>
      <c r="CF54" s="11">
        <v>6.7</v>
      </c>
      <c r="CG54" s="11">
        <v>236.4</v>
      </c>
      <c r="CH54" s="11">
        <v>6961.5</v>
      </c>
      <c r="CI54" s="11">
        <v>10785</v>
      </c>
      <c r="CJ54" s="11">
        <v>10256.700000000001</v>
      </c>
      <c r="CK54" s="11">
        <v>3540</v>
      </c>
      <c r="CL54" s="11">
        <v>1859.2</v>
      </c>
      <c r="CM54" s="11">
        <v>6241.2</v>
      </c>
      <c r="CN54" s="11">
        <v>5344.3</v>
      </c>
      <c r="CO54" s="11">
        <v>5785.8</v>
      </c>
      <c r="CP54" s="11">
        <v>1876.1</v>
      </c>
      <c r="CQ54" s="11">
        <v>7995</v>
      </c>
      <c r="CR54" s="11">
        <v>7425.9</v>
      </c>
      <c r="CS54" s="11">
        <v>4290.8999999999996</v>
      </c>
      <c r="CT54" s="11">
        <v>6784.5</v>
      </c>
      <c r="CU54" s="11">
        <v>12168.8</v>
      </c>
      <c r="CV54" s="11">
        <v>26347.1</v>
      </c>
      <c r="CW54" s="11">
        <v>5810.2</v>
      </c>
      <c r="CX54" s="11">
        <v>9543.6</v>
      </c>
      <c r="CY54" s="11">
        <v>6683.1</v>
      </c>
      <c r="CZ54" s="11">
        <v>0</v>
      </c>
      <c r="DA54" s="11">
        <v>1871.6</v>
      </c>
      <c r="DB54" s="11">
        <v>16.899999999999999</v>
      </c>
      <c r="DC54" s="11">
        <v>125.2</v>
      </c>
      <c r="DD54" s="11">
        <v>17.600000000000001</v>
      </c>
      <c r="DE54" s="11">
        <v>28.3</v>
      </c>
      <c r="DF54" s="11">
        <v>33.5</v>
      </c>
      <c r="DG54" s="11">
        <v>175.2</v>
      </c>
      <c r="DH54" s="11">
        <v>19.899999999999999</v>
      </c>
      <c r="DI54" s="11">
        <v>0</v>
      </c>
      <c r="DJ54" s="11">
        <v>19.8</v>
      </c>
      <c r="DK54" s="11">
        <v>40</v>
      </c>
      <c r="DL54" s="11">
        <v>40.200000000000003</v>
      </c>
      <c r="DM54" s="6">
        <v>1</v>
      </c>
      <c r="DN54" s="6">
        <v>1</v>
      </c>
      <c r="DO54" s="6">
        <v>2</v>
      </c>
      <c r="DP54" s="6">
        <v>2</v>
      </c>
      <c r="DQ54" s="6">
        <v>1</v>
      </c>
      <c r="DR54" s="6">
        <v>1</v>
      </c>
      <c r="DS54" s="6">
        <v>2</v>
      </c>
      <c r="DT54" s="7">
        <v>3</v>
      </c>
      <c r="DU54" s="6">
        <v>2</v>
      </c>
      <c r="DV54" s="6">
        <v>1</v>
      </c>
      <c r="DW54" s="6">
        <v>1</v>
      </c>
      <c r="DX54" s="7">
        <v>3</v>
      </c>
      <c r="DY54" s="6">
        <v>1</v>
      </c>
      <c r="DZ54" s="6">
        <v>1</v>
      </c>
      <c r="EA54" s="6">
        <v>2</v>
      </c>
      <c r="EB54" s="6">
        <v>1</v>
      </c>
      <c r="EC54" s="6">
        <v>2</v>
      </c>
      <c r="ED54" s="6">
        <v>2</v>
      </c>
      <c r="EE54" s="6">
        <v>1</v>
      </c>
      <c r="EF54" s="6">
        <v>2</v>
      </c>
      <c r="EG54" s="6">
        <v>2</v>
      </c>
      <c r="EH54" s="6">
        <v>1</v>
      </c>
      <c r="EI54" s="6">
        <v>2</v>
      </c>
      <c r="EJ54" s="6">
        <v>2</v>
      </c>
      <c r="EK54" s="6">
        <v>2</v>
      </c>
      <c r="EL54" s="6">
        <v>2</v>
      </c>
      <c r="EM54" s="6">
        <v>1</v>
      </c>
      <c r="EN54" s="6">
        <v>1</v>
      </c>
      <c r="EO54" s="6">
        <v>1</v>
      </c>
      <c r="EP54" s="6">
        <v>1</v>
      </c>
      <c r="EQ54" s="6">
        <v>1</v>
      </c>
      <c r="ER54" s="6">
        <v>2</v>
      </c>
      <c r="ES54" s="6">
        <v>2</v>
      </c>
      <c r="ET54" s="6">
        <v>4</v>
      </c>
      <c r="EU54" s="6">
        <v>1</v>
      </c>
      <c r="EV54" s="6">
        <v>3</v>
      </c>
      <c r="EW54" s="6">
        <v>3</v>
      </c>
      <c r="EX54" s="6">
        <v>4</v>
      </c>
      <c r="EY54" s="6">
        <v>4</v>
      </c>
      <c r="EZ54" s="6">
        <v>6</v>
      </c>
      <c r="FA54" s="6">
        <v>4</v>
      </c>
      <c r="FB54" s="6">
        <v>6</v>
      </c>
      <c r="FC54" s="6">
        <v>4</v>
      </c>
      <c r="FD54" s="6">
        <v>2</v>
      </c>
      <c r="FE54" s="6">
        <v>3</v>
      </c>
      <c r="FF54" s="6">
        <v>4</v>
      </c>
      <c r="FG54" s="6">
        <v>2</v>
      </c>
      <c r="FH54" s="6">
        <v>3</v>
      </c>
      <c r="FI54" s="6">
        <v>4</v>
      </c>
      <c r="FJ54" s="6">
        <v>5</v>
      </c>
      <c r="FK54" s="6">
        <v>4</v>
      </c>
      <c r="FL54" s="6">
        <v>1</v>
      </c>
      <c r="FM54" s="6">
        <v>1</v>
      </c>
      <c r="FN54" s="6">
        <v>3</v>
      </c>
      <c r="FO54" s="6">
        <v>3</v>
      </c>
      <c r="FP54" s="6">
        <v>4</v>
      </c>
      <c r="FQ54" s="6">
        <v>4</v>
      </c>
      <c r="FR54" s="6">
        <v>5</v>
      </c>
      <c r="FS54" s="6">
        <v>5</v>
      </c>
      <c r="FT54" s="19">
        <v>6</v>
      </c>
      <c r="FU54" s="19">
        <v>5</v>
      </c>
    </row>
    <row r="55" spans="1:177" s="1" customFormat="1" x14ac:dyDescent="0.35">
      <c r="A55" s="4" t="s">
        <v>49</v>
      </c>
      <c r="B55" s="21">
        <v>1</v>
      </c>
      <c r="C55" s="21">
        <v>1</v>
      </c>
      <c r="D55" s="14">
        <v>157</v>
      </c>
      <c r="E55" s="14">
        <v>93.7</v>
      </c>
      <c r="F55" s="14">
        <v>38</v>
      </c>
      <c r="G55" s="14">
        <v>2</v>
      </c>
      <c r="H55" s="14">
        <v>40.6</v>
      </c>
      <c r="I55" s="14">
        <v>9</v>
      </c>
      <c r="J55" s="14">
        <v>53.1</v>
      </c>
      <c r="K55" s="14">
        <v>38.200000000000003</v>
      </c>
      <c r="L55" s="14">
        <v>50.4</v>
      </c>
      <c r="M55" s="11">
        <v>2626.9</v>
      </c>
      <c r="N55" s="11">
        <v>80.3</v>
      </c>
      <c r="O55" s="11">
        <v>92.4</v>
      </c>
      <c r="P55" s="11">
        <v>363.4</v>
      </c>
      <c r="Q55" s="11">
        <v>341.8</v>
      </c>
      <c r="R55" s="11">
        <v>21.6</v>
      </c>
      <c r="S55" s="11">
        <v>25</v>
      </c>
      <c r="T55" s="11">
        <v>38.1</v>
      </c>
      <c r="U55" s="11">
        <v>141.9</v>
      </c>
      <c r="V55" s="11">
        <v>14.5</v>
      </c>
      <c r="W55" s="11">
        <v>0</v>
      </c>
      <c r="X55" s="11">
        <v>9.3000000000000007</v>
      </c>
      <c r="Y55" s="11">
        <v>2.6</v>
      </c>
      <c r="Z55" s="11">
        <v>0</v>
      </c>
      <c r="AA55" s="11">
        <v>115.6</v>
      </c>
      <c r="AB55" s="11">
        <v>123.2</v>
      </c>
      <c r="AC55" s="11">
        <v>131.30000000000001</v>
      </c>
      <c r="AD55" s="11">
        <v>0.2</v>
      </c>
      <c r="AE55" s="11">
        <v>0.1</v>
      </c>
      <c r="AF55" s="11">
        <v>0.3</v>
      </c>
      <c r="AG55" s="11">
        <v>0.7</v>
      </c>
      <c r="AH55" s="11">
        <v>1.5</v>
      </c>
      <c r="AI55" s="11">
        <v>0.1</v>
      </c>
      <c r="AJ55" s="11">
        <v>9.6999999999999993</v>
      </c>
      <c r="AK55" s="11">
        <v>0.1</v>
      </c>
      <c r="AL55" s="11">
        <v>4.7</v>
      </c>
      <c r="AM55" s="11">
        <v>0.2</v>
      </c>
      <c r="AN55" s="11">
        <v>27.8</v>
      </c>
      <c r="AO55" s="11">
        <v>0.2</v>
      </c>
      <c r="AP55" s="11">
        <v>0.1</v>
      </c>
      <c r="AQ55" s="11">
        <v>1</v>
      </c>
      <c r="AR55" s="11">
        <v>0.1</v>
      </c>
      <c r="AS55" s="11">
        <v>24.5</v>
      </c>
      <c r="AT55" s="11">
        <v>0.3</v>
      </c>
      <c r="AU55" s="11">
        <v>0.2</v>
      </c>
      <c r="AV55" s="11">
        <v>31.4</v>
      </c>
      <c r="AW55" s="11">
        <v>10.6</v>
      </c>
      <c r="AX55" s="11">
        <v>1.4</v>
      </c>
      <c r="AY55" s="11">
        <v>0</v>
      </c>
      <c r="AZ55" s="11">
        <v>0.1</v>
      </c>
      <c r="BA55" s="11">
        <v>0</v>
      </c>
      <c r="BB55" s="11">
        <v>0</v>
      </c>
      <c r="BC55" s="11">
        <v>0</v>
      </c>
      <c r="BD55" s="11">
        <v>1.4</v>
      </c>
      <c r="BE55" s="11">
        <v>10.6</v>
      </c>
      <c r="BF55" s="11">
        <v>13.4</v>
      </c>
      <c r="BG55" s="11">
        <v>144.9</v>
      </c>
      <c r="BH55" s="11">
        <v>0.2</v>
      </c>
      <c r="BI55" s="11">
        <v>2306</v>
      </c>
      <c r="BJ55" s="11">
        <v>5.9</v>
      </c>
      <c r="BK55" s="11">
        <v>2094.6</v>
      </c>
      <c r="BL55" s="11">
        <v>610.79999999999995</v>
      </c>
      <c r="BM55" s="11">
        <v>1056.0999999999999</v>
      </c>
      <c r="BN55" s="11">
        <v>220.9</v>
      </c>
      <c r="BO55" s="11">
        <v>9.4</v>
      </c>
      <c r="BP55" s="11">
        <v>7.5</v>
      </c>
      <c r="BQ55" s="11">
        <v>1.1000000000000001</v>
      </c>
      <c r="BR55" s="11">
        <v>3.1</v>
      </c>
      <c r="BS55" s="11">
        <v>2.5</v>
      </c>
      <c r="BT55" s="11">
        <v>19.399999999999999</v>
      </c>
      <c r="BU55" s="11">
        <v>802.7</v>
      </c>
      <c r="BV55" s="11">
        <v>443.2</v>
      </c>
      <c r="BW55" s="11">
        <v>1074.5</v>
      </c>
      <c r="BX55" s="11">
        <v>2.2999999999999998</v>
      </c>
      <c r="BY55" s="11">
        <v>13.5</v>
      </c>
      <c r="BZ55" s="11">
        <v>3.3</v>
      </c>
      <c r="CA55" s="11">
        <v>0.9</v>
      </c>
      <c r="CB55" s="11">
        <v>1.4</v>
      </c>
      <c r="CC55" s="11">
        <v>12</v>
      </c>
      <c r="CD55" s="11">
        <v>1.4</v>
      </c>
      <c r="CE55" s="11">
        <v>317.10000000000002</v>
      </c>
      <c r="CF55" s="11">
        <v>2.5</v>
      </c>
      <c r="CG55" s="11">
        <v>69.599999999999994</v>
      </c>
      <c r="CH55" s="11">
        <v>2860.7</v>
      </c>
      <c r="CI55" s="11">
        <v>4875</v>
      </c>
      <c r="CJ55" s="11">
        <v>3541</v>
      </c>
      <c r="CK55" s="11">
        <v>1412</v>
      </c>
      <c r="CL55" s="11">
        <v>948.8</v>
      </c>
      <c r="CM55" s="11">
        <v>2663.5</v>
      </c>
      <c r="CN55" s="11">
        <v>2441</v>
      </c>
      <c r="CO55" s="11">
        <v>2474.1</v>
      </c>
      <c r="CP55" s="11">
        <v>818.3</v>
      </c>
      <c r="CQ55" s="11">
        <v>3546</v>
      </c>
      <c r="CR55" s="11">
        <v>2715.8</v>
      </c>
      <c r="CS55" s="11">
        <v>1699.4</v>
      </c>
      <c r="CT55" s="11">
        <v>2510.1999999999998</v>
      </c>
      <c r="CU55" s="11">
        <v>4874</v>
      </c>
      <c r="CV55" s="11">
        <v>14528.5</v>
      </c>
      <c r="CW55" s="11">
        <v>2279.6</v>
      </c>
      <c r="CX55" s="11">
        <v>5624.2</v>
      </c>
      <c r="CY55" s="11">
        <v>3170.8</v>
      </c>
      <c r="CZ55" s="11">
        <v>8.3000000000000007</v>
      </c>
      <c r="DA55" s="11">
        <v>835.9</v>
      </c>
      <c r="DB55" s="11">
        <v>19.100000000000001</v>
      </c>
      <c r="DC55" s="11">
        <v>161.5</v>
      </c>
      <c r="DD55" s="11">
        <v>11.5</v>
      </c>
      <c r="DE55" s="11">
        <v>34.200000000000003</v>
      </c>
      <c r="DF55" s="11">
        <v>20.8</v>
      </c>
      <c r="DG55" s="11">
        <v>111.3</v>
      </c>
      <c r="DH55" s="11">
        <v>9</v>
      </c>
      <c r="DI55" s="11">
        <v>2.2000000000000002</v>
      </c>
      <c r="DJ55" s="11">
        <v>12.3</v>
      </c>
      <c r="DK55" s="11">
        <v>31.7</v>
      </c>
      <c r="DL55" s="11">
        <v>53.8</v>
      </c>
      <c r="DM55" s="6">
        <v>1</v>
      </c>
      <c r="DN55" s="6">
        <v>2</v>
      </c>
      <c r="DO55" s="6">
        <v>1</v>
      </c>
      <c r="DP55" s="6">
        <v>2</v>
      </c>
      <c r="DQ55" s="6">
        <v>2</v>
      </c>
      <c r="DR55" s="6">
        <v>1</v>
      </c>
      <c r="DS55" s="6">
        <v>2</v>
      </c>
      <c r="DT55" s="7">
        <v>3</v>
      </c>
      <c r="DU55" s="6">
        <v>1</v>
      </c>
      <c r="DV55" s="6">
        <v>2</v>
      </c>
      <c r="DW55" s="6">
        <v>2</v>
      </c>
      <c r="DX55" s="7">
        <v>3</v>
      </c>
      <c r="DY55" s="6">
        <v>1</v>
      </c>
      <c r="DZ55" s="6">
        <v>1</v>
      </c>
      <c r="EA55" s="6">
        <v>1</v>
      </c>
      <c r="EB55" s="6">
        <v>2</v>
      </c>
      <c r="EC55" s="6">
        <v>1</v>
      </c>
      <c r="ED55" s="6">
        <v>2</v>
      </c>
      <c r="EE55" s="6">
        <v>1</v>
      </c>
      <c r="EF55" s="6">
        <v>2</v>
      </c>
      <c r="EG55" s="6">
        <v>1</v>
      </c>
      <c r="EH55" s="6">
        <v>1</v>
      </c>
      <c r="EI55" s="6">
        <v>2</v>
      </c>
      <c r="EJ55" s="6">
        <v>2</v>
      </c>
      <c r="EK55" s="6">
        <v>1</v>
      </c>
      <c r="EL55" s="6">
        <v>2</v>
      </c>
      <c r="EM55" s="6">
        <v>1</v>
      </c>
      <c r="EN55" s="6">
        <v>2</v>
      </c>
      <c r="EO55" s="6">
        <v>2</v>
      </c>
      <c r="EP55" s="6">
        <v>1</v>
      </c>
      <c r="EQ55" s="6">
        <v>1</v>
      </c>
      <c r="ER55" s="6">
        <v>2</v>
      </c>
      <c r="ES55" s="6">
        <v>1</v>
      </c>
      <c r="ET55" s="6">
        <v>3</v>
      </c>
      <c r="EU55" s="6">
        <v>3</v>
      </c>
      <c r="EV55" s="6">
        <v>4</v>
      </c>
      <c r="EW55" s="6">
        <v>5</v>
      </c>
      <c r="EX55" s="6">
        <v>4</v>
      </c>
      <c r="EY55" s="6">
        <v>4</v>
      </c>
      <c r="EZ55" s="6">
        <v>6</v>
      </c>
      <c r="FA55" s="6">
        <v>3</v>
      </c>
      <c r="FB55" s="6">
        <v>3</v>
      </c>
      <c r="FC55" s="6">
        <v>3</v>
      </c>
      <c r="FD55" s="6">
        <v>2</v>
      </c>
      <c r="FE55" s="6">
        <v>4</v>
      </c>
      <c r="FF55" s="6">
        <v>4</v>
      </c>
      <c r="FG55" s="6">
        <v>3</v>
      </c>
      <c r="FH55" s="6">
        <v>4</v>
      </c>
      <c r="FI55" s="6">
        <v>5</v>
      </c>
      <c r="FJ55" s="6">
        <v>4</v>
      </c>
      <c r="FK55" s="6">
        <v>4</v>
      </c>
      <c r="FL55" s="6">
        <v>3</v>
      </c>
      <c r="FM55" s="6">
        <v>3</v>
      </c>
      <c r="FN55" s="6">
        <v>1</v>
      </c>
      <c r="FO55" s="6">
        <v>1</v>
      </c>
      <c r="FP55" s="6">
        <v>4</v>
      </c>
      <c r="FQ55" s="6">
        <v>4</v>
      </c>
      <c r="FR55" s="6">
        <v>4</v>
      </c>
      <c r="FS55" s="6">
        <v>5</v>
      </c>
      <c r="FT55" s="19">
        <v>5</v>
      </c>
      <c r="FU55" s="19">
        <v>4</v>
      </c>
    </row>
    <row r="56" spans="1:177" s="1" customFormat="1" x14ac:dyDescent="0.35">
      <c r="A56" s="4" t="s">
        <v>52</v>
      </c>
      <c r="B56" s="21">
        <v>2</v>
      </c>
      <c r="C56" s="21">
        <v>1</v>
      </c>
      <c r="D56" s="14">
        <v>171</v>
      </c>
      <c r="E56" s="14">
        <v>115.4</v>
      </c>
      <c r="F56" s="14">
        <v>39.5</v>
      </c>
      <c r="G56" s="14">
        <v>2</v>
      </c>
      <c r="H56" s="14">
        <v>41.8</v>
      </c>
      <c r="I56" s="14">
        <v>17</v>
      </c>
      <c r="J56" s="14">
        <v>73.599999999999994</v>
      </c>
      <c r="K56" s="14">
        <v>53.7</v>
      </c>
      <c r="L56" s="14">
        <v>70</v>
      </c>
      <c r="M56" s="11">
        <v>2750.7</v>
      </c>
      <c r="N56" s="11">
        <v>133.5</v>
      </c>
      <c r="O56" s="11">
        <v>115.7</v>
      </c>
      <c r="P56" s="11">
        <v>299.89999999999998</v>
      </c>
      <c r="Q56" s="11">
        <v>282.89999999999998</v>
      </c>
      <c r="R56" s="11">
        <v>17</v>
      </c>
      <c r="S56" s="11">
        <v>24.3</v>
      </c>
      <c r="T56" s="11">
        <v>87.4</v>
      </c>
      <c r="U56" s="11">
        <v>58</v>
      </c>
      <c r="V56" s="11">
        <v>6.6</v>
      </c>
      <c r="W56" s="11">
        <v>0</v>
      </c>
      <c r="X56" s="11">
        <v>5.6</v>
      </c>
      <c r="Y56" s="11">
        <v>4.9000000000000004</v>
      </c>
      <c r="Z56" s="11">
        <v>0</v>
      </c>
      <c r="AA56" s="11">
        <v>40.799999999999997</v>
      </c>
      <c r="AB56" s="11">
        <v>86.1</v>
      </c>
      <c r="AC56" s="11">
        <v>131.30000000000001</v>
      </c>
      <c r="AD56" s="11">
        <v>0.3</v>
      </c>
      <c r="AE56" s="11">
        <v>0.2</v>
      </c>
      <c r="AF56" s="11">
        <v>0.4</v>
      </c>
      <c r="AG56" s="11">
        <v>0.5</v>
      </c>
      <c r="AH56" s="11">
        <v>2.1</v>
      </c>
      <c r="AI56" s="11">
        <v>0.2</v>
      </c>
      <c r="AJ56" s="11">
        <v>13.3</v>
      </c>
      <c r="AK56" s="11">
        <v>0.1</v>
      </c>
      <c r="AL56" s="11">
        <v>5.4</v>
      </c>
      <c r="AM56" s="11">
        <v>0.1</v>
      </c>
      <c r="AN56" s="11">
        <v>33.799999999999997</v>
      </c>
      <c r="AO56" s="11">
        <v>0.1</v>
      </c>
      <c r="AP56" s="11">
        <v>0.1</v>
      </c>
      <c r="AQ56" s="11">
        <v>1.6</v>
      </c>
      <c r="AR56" s="11">
        <v>0.1</v>
      </c>
      <c r="AS56" s="11">
        <v>23.3</v>
      </c>
      <c r="AT56" s="11">
        <v>0.2</v>
      </c>
      <c r="AU56" s="11">
        <v>0</v>
      </c>
      <c r="AV56" s="11">
        <v>30.9</v>
      </c>
      <c r="AW56" s="11">
        <v>18.600000000000001</v>
      </c>
      <c r="AX56" s="11">
        <v>0.7</v>
      </c>
      <c r="AY56" s="11">
        <v>0</v>
      </c>
      <c r="AZ56" s="11">
        <v>0.2</v>
      </c>
      <c r="BA56" s="11">
        <v>0</v>
      </c>
      <c r="BB56" s="11">
        <v>0</v>
      </c>
      <c r="BC56" s="11">
        <v>0.1</v>
      </c>
      <c r="BD56" s="11">
        <v>0.8</v>
      </c>
      <c r="BE56" s="11">
        <v>18.8</v>
      </c>
      <c r="BF56" s="11">
        <v>20.100000000000001</v>
      </c>
      <c r="BG56" s="11">
        <v>501.1</v>
      </c>
      <c r="BH56" s="11">
        <v>0.1</v>
      </c>
      <c r="BI56" s="11">
        <v>3623.6</v>
      </c>
      <c r="BJ56" s="11">
        <v>9.3000000000000007</v>
      </c>
      <c r="BK56" s="11">
        <v>3724.2</v>
      </c>
      <c r="BL56" s="11">
        <v>570.79999999999995</v>
      </c>
      <c r="BM56" s="11">
        <v>1472.8</v>
      </c>
      <c r="BN56" s="11">
        <v>245.5</v>
      </c>
      <c r="BO56" s="11">
        <v>12.4</v>
      </c>
      <c r="BP56" s="11">
        <v>11.3</v>
      </c>
      <c r="BQ56" s="11">
        <v>1.1000000000000001</v>
      </c>
      <c r="BR56" s="11">
        <v>2.1</v>
      </c>
      <c r="BS56" s="11">
        <v>0.8</v>
      </c>
      <c r="BT56" s="11">
        <v>36.299999999999997</v>
      </c>
      <c r="BU56" s="11">
        <v>1521.8</v>
      </c>
      <c r="BV56" s="11">
        <v>318.10000000000002</v>
      </c>
      <c r="BW56" s="11">
        <v>5698.2</v>
      </c>
      <c r="BX56" s="11">
        <v>2.9</v>
      </c>
      <c r="BY56" s="11">
        <v>16.3</v>
      </c>
      <c r="BZ56" s="11">
        <v>4.5</v>
      </c>
      <c r="CA56" s="11">
        <v>2.1</v>
      </c>
      <c r="CB56" s="11">
        <v>2</v>
      </c>
      <c r="CC56" s="11">
        <v>27.9</v>
      </c>
      <c r="CD56" s="11">
        <v>3</v>
      </c>
      <c r="CE56" s="11">
        <v>380.3</v>
      </c>
      <c r="CF56" s="11">
        <v>4</v>
      </c>
      <c r="CG56" s="11">
        <v>137</v>
      </c>
      <c r="CH56" s="11">
        <v>5374.8</v>
      </c>
      <c r="CI56" s="11">
        <v>8297.2000000000007</v>
      </c>
      <c r="CJ56" s="11">
        <v>7894.4</v>
      </c>
      <c r="CK56" s="11">
        <v>2796.3</v>
      </c>
      <c r="CL56" s="11">
        <v>1399.7</v>
      </c>
      <c r="CM56" s="11">
        <v>4569.3</v>
      </c>
      <c r="CN56" s="11">
        <v>4117.3</v>
      </c>
      <c r="CO56" s="11">
        <v>4621.2</v>
      </c>
      <c r="CP56" s="11">
        <v>1425.9</v>
      </c>
      <c r="CQ56" s="11">
        <v>5965.1</v>
      </c>
      <c r="CR56" s="11">
        <v>5665.3</v>
      </c>
      <c r="CS56" s="11">
        <v>3261.7</v>
      </c>
      <c r="CT56" s="11">
        <v>5641.9</v>
      </c>
      <c r="CU56" s="11">
        <v>9955.2999999999993</v>
      </c>
      <c r="CV56" s="11">
        <v>19837</v>
      </c>
      <c r="CW56" s="11">
        <v>4984.7</v>
      </c>
      <c r="CX56" s="11">
        <v>6971.7</v>
      </c>
      <c r="CY56" s="11">
        <v>5122</v>
      </c>
      <c r="CZ56" s="11">
        <v>0</v>
      </c>
      <c r="DA56" s="11">
        <v>1075.0999999999999</v>
      </c>
      <c r="DB56" s="11">
        <v>21.8</v>
      </c>
      <c r="DC56" s="11">
        <v>102</v>
      </c>
      <c r="DD56" s="11">
        <v>15.8</v>
      </c>
      <c r="DE56" s="11">
        <v>28.3</v>
      </c>
      <c r="DF56" s="11">
        <v>27.9</v>
      </c>
      <c r="DG56" s="11">
        <v>150.4</v>
      </c>
      <c r="DH56" s="11">
        <v>13.7</v>
      </c>
      <c r="DI56" s="11">
        <v>0</v>
      </c>
      <c r="DJ56" s="11">
        <v>19.5</v>
      </c>
      <c r="DK56" s="11">
        <v>38</v>
      </c>
      <c r="DL56" s="11">
        <v>42.5</v>
      </c>
      <c r="DM56" s="6">
        <v>1</v>
      </c>
      <c r="DN56" s="6">
        <v>2</v>
      </c>
      <c r="DO56" s="6">
        <v>1</v>
      </c>
      <c r="DP56" s="6">
        <v>2</v>
      </c>
      <c r="DQ56" s="6">
        <v>2</v>
      </c>
      <c r="DR56" s="6">
        <v>2</v>
      </c>
      <c r="DS56" s="6">
        <v>1</v>
      </c>
      <c r="DT56" s="7">
        <v>4</v>
      </c>
      <c r="DU56" s="6">
        <v>1</v>
      </c>
      <c r="DV56" s="6">
        <v>2</v>
      </c>
      <c r="DW56" s="6">
        <v>2</v>
      </c>
      <c r="DX56" s="7">
        <v>2</v>
      </c>
      <c r="DY56" s="6">
        <v>1</v>
      </c>
      <c r="DZ56" s="6">
        <v>1</v>
      </c>
      <c r="EA56" s="6">
        <v>1</v>
      </c>
      <c r="EB56" s="6">
        <v>2</v>
      </c>
      <c r="EC56" s="6">
        <v>1</v>
      </c>
      <c r="ED56" s="6">
        <v>1</v>
      </c>
      <c r="EE56" s="6">
        <v>2</v>
      </c>
      <c r="EF56" s="6">
        <v>2</v>
      </c>
      <c r="EG56" s="6">
        <v>2</v>
      </c>
      <c r="EH56" s="6">
        <v>1</v>
      </c>
      <c r="EI56" s="6">
        <v>2</v>
      </c>
      <c r="EJ56" s="6">
        <v>2</v>
      </c>
      <c r="EK56" s="6">
        <v>2</v>
      </c>
      <c r="EL56" s="6">
        <v>2</v>
      </c>
      <c r="EM56" s="6">
        <v>2</v>
      </c>
      <c r="EN56" s="6">
        <v>1</v>
      </c>
      <c r="EO56" s="6">
        <v>2</v>
      </c>
      <c r="EP56" s="6">
        <v>1</v>
      </c>
      <c r="EQ56" s="6">
        <v>1</v>
      </c>
      <c r="ER56" s="6">
        <v>2</v>
      </c>
      <c r="ES56" s="6">
        <v>1</v>
      </c>
      <c r="ET56" s="6">
        <v>2</v>
      </c>
      <c r="EU56" s="6">
        <v>4</v>
      </c>
      <c r="EV56" s="6">
        <v>6</v>
      </c>
      <c r="EW56" s="6">
        <v>6</v>
      </c>
      <c r="EX56" s="6">
        <v>3</v>
      </c>
      <c r="EY56" s="6">
        <v>4</v>
      </c>
      <c r="EZ56" s="6">
        <v>4</v>
      </c>
      <c r="FA56" s="6">
        <v>4</v>
      </c>
      <c r="FB56" s="6">
        <v>5</v>
      </c>
      <c r="FC56" s="6">
        <v>4</v>
      </c>
      <c r="FD56" s="6">
        <v>2</v>
      </c>
      <c r="FE56" s="6">
        <v>4</v>
      </c>
      <c r="FF56" s="6">
        <v>6</v>
      </c>
      <c r="FG56" s="6">
        <v>2</v>
      </c>
      <c r="FH56" s="6">
        <v>5</v>
      </c>
      <c r="FI56" s="6">
        <v>5</v>
      </c>
      <c r="FJ56" s="6">
        <v>6</v>
      </c>
      <c r="FK56" s="6">
        <v>3</v>
      </c>
      <c r="FL56" s="6">
        <v>4</v>
      </c>
      <c r="FM56" s="6">
        <v>4</v>
      </c>
      <c r="FN56" s="6">
        <v>1</v>
      </c>
      <c r="FO56" s="6">
        <v>1</v>
      </c>
      <c r="FP56" s="6">
        <v>4</v>
      </c>
      <c r="FQ56" s="6">
        <v>3</v>
      </c>
      <c r="FR56" s="6">
        <v>4</v>
      </c>
      <c r="FS56" s="6">
        <v>3</v>
      </c>
      <c r="FT56" s="19">
        <v>4</v>
      </c>
      <c r="FU56" s="19">
        <v>4</v>
      </c>
    </row>
    <row r="57" spans="1:177" s="1" customFormat="1" x14ac:dyDescent="0.35">
      <c r="A57" s="4" t="s">
        <v>53</v>
      </c>
      <c r="B57" s="21">
        <v>1</v>
      </c>
      <c r="C57" s="21">
        <v>3</v>
      </c>
      <c r="D57" s="14">
        <v>161</v>
      </c>
      <c r="E57" s="14">
        <v>96.6</v>
      </c>
      <c r="F57" s="14">
        <v>37.299999999999997</v>
      </c>
      <c r="G57" s="14">
        <v>2</v>
      </c>
      <c r="H57" s="14">
        <v>39.200000000000003</v>
      </c>
      <c r="I57" s="14">
        <v>12</v>
      </c>
      <c r="J57" s="14">
        <v>57.4</v>
      </c>
      <c r="K57" s="14">
        <v>40.799999999999997</v>
      </c>
      <c r="L57" s="14">
        <v>54.5</v>
      </c>
      <c r="M57" s="11">
        <v>1983.5</v>
      </c>
      <c r="N57" s="11">
        <v>93.9</v>
      </c>
      <c r="O57" s="11">
        <v>70.5</v>
      </c>
      <c r="P57" s="11">
        <v>250.8</v>
      </c>
      <c r="Q57" s="11">
        <v>228.3</v>
      </c>
      <c r="R57" s="11">
        <v>22.6</v>
      </c>
      <c r="S57" s="11">
        <v>16.8</v>
      </c>
      <c r="T57" s="11">
        <v>69.400000000000006</v>
      </c>
      <c r="U57" s="11">
        <v>89.8</v>
      </c>
      <c r="V57" s="11">
        <v>24.8</v>
      </c>
      <c r="W57" s="11">
        <v>0</v>
      </c>
      <c r="X57" s="11">
        <v>16.899999999999999</v>
      </c>
      <c r="Y57" s="11">
        <v>10.199999999999999</v>
      </c>
      <c r="Z57" s="11">
        <v>0</v>
      </c>
      <c r="AA57" s="11">
        <v>37.9</v>
      </c>
      <c r="AB57" s="11">
        <v>47.6</v>
      </c>
      <c r="AC57" s="11">
        <v>0.3</v>
      </c>
      <c r="AD57" s="11">
        <v>0.2</v>
      </c>
      <c r="AE57" s="11">
        <v>0.1</v>
      </c>
      <c r="AF57" s="11">
        <v>0.3</v>
      </c>
      <c r="AG57" s="11">
        <v>0.4</v>
      </c>
      <c r="AH57" s="11">
        <v>1.9</v>
      </c>
      <c r="AI57" s="11">
        <v>0.2</v>
      </c>
      <c r="AJ57" s="11">
        <v>9.1</v>
      </c>
      <c r="AK57" s="11">
        <v>0.1</v>
      </c>
      <c r="AL57" s="11">
        <v>3.4</v>
      </c>
      <c r="AM57" s="11">
        <v>0.1</v>
      </c>
      <c r="AN57" s="11">
        <v>16.399999999999999</v>
      </c>
      <c r="AO57" s="11">
        <v>0.2</v>
      </c>
      <c r="AP57" s="11">
        <v>0.1</v>
      </c>
      <c r="AQ57" s="11">
        <v>1.2</v>
      </c>
      <c r="AR57" s="11">
        <v>0.2</v>
      </c>
      <c r="AS57" s="11">
        <v>15.5</v>
      </c>
      <c r="AT57" s="11">
        <v>0.8</v>
      </c>
      <c r="AU57" s="11">
        <v>0.9</v>
      </c>
      <c r="AV57" s="11">
        <v>18.8</v>
      </c>
      <c r="AW57" s="11">
        <v>19.7</v>
      </c>
      <c r="AX57" s="11">
        <v>0.7</v>
      </c>
      <c r="AY57" s="11">
        <v>0.2</v>
      </c>
      <c r="AZ57" s="11">
        <v>0.2</v>
      </c>
      <c r="BA57" s="11">
        <v>0.8</v>
      </c>
      <c r="BB57" s="11">
        <v>0.2</v>
      </c>
      <c r="BC57" s="11">
        <v>1.5</v>
      </c>
      <c r="BD57" s="11">
        <v>3.4</v>
      </c>
      <c r="BE57" s="11">
        <v>19.899999999999999</v>
      </c>
      <c r="BF57" s="11">
        <v>24.2</v>
      </c>
      <c r="BG57" s="11">
        <v>224.8</v>
      </c>
      <c r="BH57" s="11">
        <v>0.2</v>
      </c>
      <c r="BI57" s="11">
        <v>2119.6</v>
      </c>
      <c r="BJ57" s="11">
        <v>5.5</v>
      </c>
      <c r="BK57" s="11">
        <v>3956.8</v>
      </c>
      <c r="BL57" s="11">
        <v>710.4</v>
      </c>
      <c r="BM57" s="11">
        <v>1329.9</v>
      </c>
      <c r="BN57" s="11">
        <v>291.39999999999998</v>
      </c>
      <c r="BO57" s="11">
        <v>9.1</v>
      </c>
      <c r="BP57" s="11">
        <v>6.3</v>
      </c>
      <c r="BQ57" s="11">
        <v>0.8</v>
      </c>
      <c r="BR57" s="11">
        <v>2.4</v>
      </c>
      <c r="BS57" s="11">
        <v>0.4</v>
      </c>
      <c r="BT57" s="11">
        <v>94.4</v>
      </c>
      <c r="BU57" s="11">
        <v>975.3</v>
      </c>
      <c r="BV57" s="11">
        <v>325.39999999999998</v>
      </c>
      <c r="BW57" s="11">
        <v>4109.6000000000004</v>
      </c>
      <c r="BX57" s="11">
        <v>10.7</v>
      </c>
      <c r="BY57" s="11">
        <v>14.4</v>
      </c>
      <c r="BZ57" s="11">
        <v>1.9</v>
      </c>
      <c r="CA57" s="11">
        <v>1.6</v>
      </c>
      <c r="CB57" s="11">
        <v>1.8</v>
      </c>
      <c r="CC57" s="11">
        <v>24.6</v>
      </c>
      <c r="CD57" s="11">
        <v>2.8</v>
      </c>
      <c r="CE57" s="11">
        <v>321</v>
      </c>
      <c r="CF57" s="11">
        <v>10.1</v>
      </c>
      <c r="CG57" s="11">
        <v>304.60000000000002</v>
      </c>
      <c r="CH57" s="11">
        <v>4238</v>
      </c>
      <c r="CI57" s="11">
        <v>6491.6</v>
      </c>
      <c r="CJ57" s="11">
        <v>6348.6</v>
      </c>
      <c r="CK57" s="11">
        <v>2242.6</v>
      </c>
      <c r="CL57" s="11">
        <v>984.5</v>
      </c>
      <c r="CM57" s="11">
        <v>3407.9</v>
      </c>
      <c r="CN57" s="11">
        <v>3026.6</v>
      </c>
      <c r="CO57" s="11">
        <v>3666.9</v>
      </c>
      <c r="CP57" s="11">
        <v>1099.3</v>
      </c>
      <c r="CQ57" s="11">
        <v>4946.7</v>
      </c>
      <c r="CR57" s="11">
        <v>4195.1000000000004</v>
      </c>
      <c r="CS57" s="11">
        <v>3806.9</v>
      </c>
      <c r="CT57" s="11">
        <v>4679</v>
      </c>
      <c r="CU57" s="11">
        <v>7786.5</v>
      </c>
      <c r="CV57" s="11">
        <v>15768.9</v>
      </c>
      <c r="CW57" s="11">
        <v>3702.3</v>
      </c>
      <c r="CX57" s="11">
        <v>5489.4</v>
      </c>
      <c r="CY57" s="11">
        <v>3942.2</v>
      </c>
      <c r="CZ57" s="11">
        <v>0</v>
      </c>
      <c r="DA57" s="11">
        <v>1430.7</v>
      </c>
      <c r="DB57" s="11">
        <v>12.7</v>
      </c>
      <c r="DC57" s="11">
        <v>95.4</v>
      </c>
      <c r="DD57" s="11">
        <v>10.1</v>
      </c>
      <c r="DE57" s="11">
        <v>22.8</v>
      </c>
      <c r="DF57" s="11">
        <v>-4.7</v>
      </c>
      <c r="DG57" s="11">
        <v>223.8</v>
      </c>
      <c r="DH57" s="11">
        <v>20.2</v>
      </c>
      <c r="DI57" s="11">
        <v>0</v>
      </c>
      <c r="DJ57" s="11">
        <v>19.100000000000001</v>
      </c>
      <c r="DK57" s="11">
        <v>32.200000000000003</v>
      </c>
      <c r="DL57" s="11">
        <v>48.7</v>
      </c>
      <c r="DM57" s="6">
        <v>1</v>
      </c>
      <c r="DN57" s="6">
        <v>4</v>
      </c>
      <c r="DO57" s="6">
        <v>1</v>
      </c>
      <c r="DP57" s="6">
        <v>2</v>
      </c>
      <c r="DQ57" s="6">
        <v>2</v>
      </c>
      <c r="DR57" s="6">
        <v>1</v>
      </c>
      <c r="DS57" s="6">
        <v>2</v>
      </c>
      <c r="DT57" s="7">
        <v>3</v>
      </c>
      <c r="DU57" s="6">
        <v>1</v>
      </c>
      <c r="DV57" s="6">
        <v>2</v>
      </c>
      <c r="DW57" s="6">
        <v>1</v>
      </c>
      <c r="DX57" s="7">
        <v>3</v>
      </c>
      <c r="DY57" s="6">
        <v>1</v>
      </c>
      <c r="DZ57" s="6">
        <v>1</v>
      </c>
      <c r="EA57" s="6">
        <v>1</v>
      </c>
      <c r="EB57" s="6">
        <v>2</v>
      </c>
      <c r="EC57" s="6">
        <v>2</v>
      </c>
      <c r="ED57" s="6">
        <v>1</v>
      </c>
      <c r="EE57" s="6">
        <v>2</v>
      </c>
      <c r="EF57" s="6">
        <v>2</v>
      </c>
      <c r="EG57" s="6">
        <v>2</v>
      </c>
      <c r="EH57" s="6">
        <v>2</v>
      </c>
      <c r="EI57" s="6">
        <v>1</v>
      </c>
      <c r="EJ57" s="6">
        <v>1</v>
      </c>
      <c r="EK57" s="6">
        <v>2</v>
      </c>
      <c r="EL57" s="6">
        <v>2</v>
      </c>
      <c r="EM57" s="6">
        <v>1</v>
      </c>
      <c r="EN57" s="6">
        <v>1</v>
      </c>
      <c r="EO57" s="6">
        <v>1</v>
      </c>
      <c r="EP57" s="6">
        <v>2</v>
      </c>
      <c r="EQ57" s="6">
        <v>1</v>
      </c>
      <c r="ER57" s="6">
        <v>2</v>
      </c>
      <c r="ES57" s="6">
        <v>2</v>
      </c>
      <c r="ET57" s="6">
        <v>6</v>
      </c>
      <c r="EU57" s="6">
        <v>3</v>
      </c>
      <c r="EV57" s="6">
        <v>6</v>
      </c>
      <c r="EW57" s="6">
        <v>3</v>
      </c>
      <c r="EX57" s="6">
        <v>3</v>
      </c>
      <c r="EY57" s="6">
        <v>4</v>
      </c>
      <c r="EZ57" s="6">
        <v>6</v>
      </c>
      <c r="FA57" s="6">
        <v>3</v>
      </c>
      <c r="FB57" s="6">
        <v>4</v>
      </c>
      <c r="FC57" s="6">
        <v>3</v>
      </c>
      <c r="FD57" s="6">
        <v>3</v>
      </c>
      <c r="FE57" s="6">
        <v>3</v>
      </c>
      <c r="FF57" s="6">
        <v>3</v>
      </c>
      <c r="FG57" s="6">
        <v>2</v>
      </c>
      <c r="FH57" s="6">
        <v>1</v>
      </c>
      <c r="FI57" s="6">
        <v>1</v>
      </c>
      <c r="FJ57" s="6">
        <v>2</v>
      </c>
      <c r="FK57" s="6">
        <v>2</v>
      </c>
      <c r="FL57" s="6">
        <v>3</v>
      </c>
      <c r="FM57" s="6">
        <v>3</v>
      </c>
      <c r="FN57" s="6">
        <v>1</v>
      </c>
      <c r="FO57" s="6">
        <v>1</v>
      </c>
      <c r="FP57" s="6">
        <v>6</v>
      </c>
      <c r="FQ57" s="6">
        <v>6</v>
      </c>
      <c r="FR57" s="6">
        <v>1</v>
      </c>
      <c r="FS57" s="6">
        <v>5</v>
      </c>
      <c r="FT57" s="19">
        <v>5</v>
      </c>
      <c r="FU57" s="19">
        <v>5</v>
      </c>
    </row>
    <row r="58" spans="1:177" s="1" customFormat="1" x14ac:dyDescent="0.35">
      <c r="A58" s="4" t="s">
        <v>57</v>
      </c>
      <c r="B58" s="21">
        <v>2</v>
      </c>
      <c r="C58" s="21">
        <v>2</v>
      </c>
      <c r="D58" s="14">
        <v>173</v>
      </c>
      <c r="E58" s="14">
        <v>107.8</v>
      </c>
      <c r="F58" s="14">
        <v>36</v>
      </c>
      <c r="G58" s="14">
        <v>2</v>
      </c>
      <c r="H58" s="14">
        <v>34.299999999999997</v>
      </c>
      <c r="I58" s="14">
        <v>15</v>
      </c>
      <c r="J58" s="14">
        <v>73.5</v>
      </c>
      <c r="K58" s="14">
        <v>54.1</v>
      </c>
      <c r="L58" s="14">
        <v>69.900000000000006</v>
      </c>
      <c r="M58" s="11">
        <v>3055.6</v>
      </c>
      <c r="N58" s="11">
        <v>117</v>
      </c>
      <c r="O58" s="11">
        <v>159.30000000000001</v>
      </c>
      <c r="P58" s="11">
        <v>301.10000000000002</v>
      </c>
      <c r="Q58" s="11">
        <v>272</v>
      </c>
      <c r="R58" s="11">
        <v>29.1</v>
      </c>
      <c r="S58" s="11">
        <v>30.1</v>
      </c>
      <c r="T58" s="11">
        <v>85</v>
      </c>
      <c r="U58" s="11">
        <v>36.1</v>
      </c>
      <c r="V58" s="11">
        <v>3.3</v>
      </c>
      <c r="W58" s="11">
        <v>0</v>
      </c>
      <c r="X58" s="11">
        <v>6.4</v>
      </c>
      <c r="Y58" s="11">
        <v>3.3</v>
      </c>
      <c r="Z58" s="11">
        <v>0</v>
      </c>
      <c r="AA58" s="11">
        <v>22.9</v>
      </c>
      <c r="AB58" s="11">
        <v>166.4</v>
      </c>
      <c r="AC58" s="11">
        <v>0</v>
      </c>
      <c r="AD58" s="11">
        <v>0</v>
      </c>
      <c r="AE58" s="11">
        <v>0</v>
      </c>
      <c r="AF58" s="11">
        <v>0</v>
      </c>
      <c r="AG58" s="11">
        <v>0.1</v>
      </c>
      <c r="AH58" s="11">
        <v>2</v>
      </c>
      <c r="AI58" s="11">
        <v>0.4</v>
      </c>
      <c r="AJ58" s="11">
        <v>23</v>
      </c>
      <c r="AK58" s="11">
        <v>0.2</v>
      </c>
      <c r="AL58" s="11">
        <v>11.5</v>
      </c>
      <c r="AM58" s="11">
        <v>0.1</v>
      </c>
      <c r="AN58" s="11">
        <v>54.2</v>
      </c>
      <c r="AO58" s="11">
        <v>0.3</v>
      </c>
      <c r="AP58" s="11">
        <v>0.1</v>
      </c>
      <c r="AQ58" s="11">
        <v>3.9</v>
      </c>
      <c r="AR58" s="11">
        <v>0.2</v>
      </c>
      <c r="AS58" s="11">
        <v>51.9</v>
      </c>
      <c r="AT58" s="11">
        <v>0.9</v>
      </c>
      <c r="AU58" s="11">
        <v>0.4</v>
      </c>
      <c r="AV58" s="11">
        <v>64.400000000000006</v>
      </c>
      <c r="AW58" s="11">
        <v>19.5</v>
      </c>
      <c r="AX58" s="11">
        <v>1.2</v>
      </c>
      <c r="AY58" s="11">
        <v>0</v>
      </c>
      <c r="AZ58" s="11">
        <v>0.4</v>
      </c>
      <c r="BA58" s="11">
        <v>0</v>
      </c>
      <c r="BB58" s="11">
        <v>0</v>
      </c>
      <c r="BC58" s="11">
        <v>0</v>
      </c>
      <c r="BD58" s="11">
        <v>1.3</v>
      </c>
      <c r="BE58" s="11">
        <v>19.899999999999999</v>
      </c>
      <c r="BF58" s="11">
        <v>21.5</v>
      </c>
      <c r="BG58" s="11">
        <v>395.7</v>
      </c>
      <c r="BH58" s="11">
        <v>0.1</v>
      </c>
      <c r="BI58" s="11">
        <v>4891.8999999999996</v>
      </c>
      <c r="BJ58" s="11">
        <v>12.6</v>
      </c>
      <c r="BK58" s="11">
        <v>3889.8</v>
      </c>
      <c r="BL58" s="11">
        <v>306.2</v>
      </c>
      <c r="BM58" s="11">
        <v>1855.1</v>
      </c>
      <c r="BN58" s="11">
        <v>451.4</v>
      </c>
      <c r="BO58" s="11">
        <v>14.9</v>
      </c>
      <c r="BP58" s="11">
        <v>16</v>
      </c>
      <c r="BQ58" s="11">
        <v>1.2</v>
      </c>
      <c r="BR58" s="11">
        <v>7.6</v>
      </c>
      <c r="BS58" s="11">
        <v>1.6</v>
      </c>
      <c r="BT58" s="11">
        <v>19.600000000000001</v>
      </c>
      <c r="BU58" s="11">
        <v>300.3</v>
      </c>
      <c r="BV58" s="11">
        <v>37.1</v>
      </c>
      <c r="BW58" s="11">
        <v>103.8</v>
      </c>
      <c r="BX58" s="11">
        <v>2.1</v>
      </c>
      <c r="BY58" s="11">
        <v>13.3</v>
      </c>
      <c r="BZ58" s="11">
        <v>6.5</v>
      </c>
      <c r="CA58" s="11">
        <v>2.1</v>
      </c>
      <c r="CB58" s="11">
        <v>1.7</v>
      </c>
      <c r="CC58" s="11">
        <v>63</v>
      </c>
      <c r="CD58" s="11">
        <v>6.9</v>
      </c>
      <c r="CE58" s="11">
        <v>231.2</v>
      </c>
      <c r="CF58" s="11">
        <v>6.4</v>
      </c>
      <c r="CG58" s="11">
        <v>61.6</v>
      </c>
      <c r="CH58" s="11">
        <v>5956.4</v>
      </c>
      <c r="CI58" s="11">
        <v>8378.4</v>
      </c>
      <c r="CJ58" s="11">
        <v>8765.6</v>
      </c>
      <c r="CK58" s="11">
        <v>2923.1</v>
      </c>
      <c r="CL58" s="11">
        <v>1836.3</v>
      </c>
      <c r="CM58" s="11">
        <v>4755.3999999999996</v>
      </c>
      <c r="CN58" s="11">
        <v>3912.7</v>
      </c>
      <c r="CO58" s="11">
        <v>4946.3</v>
      </c>
      <c r="CP58" s="11">
        <v>1562</v>
      </c>
      <c r="CQ58" s="11">
        <v>6496.2</v>
      </c>
      <c r="CR58" s="11">
        <v>5226.8999999999996</v>
      </c>
      <c r="CS58" s="11">
        <v>3946.4</v>
      </c>
      <c r="CT58" s="11">
        <v>6472.9</v>
      </c>
      <c r="CU58" s="11">
        <v>11315.4</v>
      </c>
      <c r="CV58" s="11">
        <v>20233.900000000001</v>
      </c>
      <c r="CW58" s="11">
        <v>6258.4</v>
      </c>
      <c r="CX58" s="11">
        <v>6796.7</v>
      </c>
      <c r="CY58" s="11">
        <v>4912.3999999999996</v>
      </c>
      <c r="CZ58" s="11">
        <v>22.5</v>
      </c>
      <c r="DA58" s="11">
        <v>1459.8</v>
      </c>
      <c r="DB58" s="11">
        <v>20.3</v>
      </c>
      <c r="DC58" s="11">
        <v>140.30000000000001</v>
      </c>
      <c r="DD58" s="11">
        <v>19</v>
      </c>
      <c r="DE58" s="11">
        <v>27.2</v>
      </c>
      <c r="DF58" s="11">
        <v>28.6</v>
      </c>
      <c r="DG58" s="11">
        <v>81.099999999999994</v>
      </c>
      <c r="DH58" s="11">
        <v>17.100000000000001</v>
      </c>
      <c r="DI58" s="11">
        <v>4.9000000000000004</v>
      </c>
      <c r="DJ58" s="11">
        <v>14.6</v>
      </c>
      <c r="DK58" s="11">
        <v>44.7</v>
      </c>
      <c r="DL58" s="11">
        <v>35.799999999999997</v>
      </c>
      <c r="DM58" s="6">
        <v>1</v>
      </c>
      <c r="DN58" s="6">
        <v>1</v>
      </c>
      <c r="DO58" s="6">
        <v>1</v>
      </c>
      <c r="DP58" s="6">
        <v>2</v>
      </c>
      <c r="DQ58" s="6">
        <v>2</v>
      </c>
      <c r="DR58" s="6">
        <v>1</v>
      </c>
      <c r="DS58" s="6">
        <v>2</v>
      </c>
      <c r="DT58" s="7">
        <v>3</v>
      </c>
      <c r="DU58" s="6">
        <v>1</v>
      </c>
      <c r="DV58" s="6">
        <v>1</v>
      </c>
      <c r="DW58" s="6">
        <v>1</v>
      </c>
      <c r="DX58" s="7">
        <v>2</v>
      </c>
      <c r="DY58" s="6">
        <v>1</v>
      </c>
      <c r="DZ58" s="6">
        <v>1</v>
      </c>
      <c r="EA58" s="6">
        <v>1</v>
      </c>
      <c r="EB58" s="6">
        <v>1</v>
      </c>
      <c r="EC58" s="6">
        <v>2</v>
      </c>
      <c r="ED58" s="6">
        <v>1</v>
      </c>
      <c r="EE58" s="6">
        <v>1</v>
      </c>
      <c r="EF58" s="6">
        <v>2</v>
      </c>
      <c r="EG58" s="6">
        <v>1</v>
      </c>
      <c r="EH58" s="6">
        <v>1</v>
      </c>
      <c r="EI58" s="6">
        <v>2</v>
      </c>
      <c r="EJ58" s="6">
        <v>1</v>
      </c>
      <c r="EK58" s="6">
        <v>2</v>
      </c>
      <c r="EL58" s="6">
        <v>1</v>
      </c>
      <c r="EM58" s="6">
        <v>2</v>
      </c>
      <c r="EN58" s="6">
        <v>1</v>
      </c>
      <c r="EO58" s="6">
        <v>2</v>
      </c>
      <c r="EP58" s="6">
        <v>1</v>
      </c>
      <c r="EQ58" s="6">
        <v>1</v>
      </c>
      <c r="ER58" s="6">
        <v>2</v>
      </c>
      <c r="ES58" s="6">
        <v>2</v>
      </c>
      <c r="ET58" s="6">
        <v>5</v>
      </c>
      <c r="EU58" s="6">
        <v>2</v>
      </c>
      <c r="EV58" s="6">
        <v>3</v>
      </c>
      <c r="EW58" s="6">
        <v>6</v>
      </c>
      <c r="EX58" s="6">
        <v>5</v>
      </c>
      <c r="EY58" s="6">
        <v>6</v>
      </c>
      <c r="EZ58" s="6">
        <v>6</v>
      </c>
      <c r="FA58" s="6">
        <v>4</v>
      </c>
      <c r="FB58" s="6">
        <v>6</v>
      </c>
      <c r="FC58" s="6">
        <v>2</v>
      </c>
      <c r="FD58" s="6">
        <v>3</v>
      </c>
      <c r="FE58" s="6">
        <v>5</v>
      </c>
      <c r="FF58" s="6">
        <v>3</v>
      </c>
      <c r="FG58" s="6">
        <v>2</v>
      </c>
      <c r="FH58" s="6">
        <v>1</v>
      </c>
      <c r="FI58" s="6">
        <v>6</v>
      </c>
      <c r="FJ58" s="6">
        <v>6</v>
      </c>
      <c r="FK58" s="6">
        <v>5</v>
      </c>
      <c r="FL58" s="6">
        <v>3</v>
      </c>
      <c r="FM58" s="6">
        <v>4</v>
      </c>
      <c r="FN58" s="6">
        <v>3</v>
      </c>
      <c r="FO58" s="6">
        <v>3</v>
      </c>
      <c r="FP58" s="6">
        <v>3</v>
      </c>
      <c r="FQ58" s="6">
        <v>3</v>
      </c>
      <c r="FR58" s="6">
        <v>2</v>
      </c>
      <c r="FS58" s="6">
        <v>5</v>
      </c>
      <c r="FT58" s="19">
        <v>4</v>
      </c>
      <c r="FU58" s="19">
        <v>5</v>
      </c>
    </row>
    <row r="59" spans="1:177" s="1" customFormat="1" x14ac:dyDescent="0.35">
      <c r="A59" s="4" t="s">
        <v>59</v>
      </c>
      <c r="B59" s="21">
        <v>1</v>
      </c>
      <c r="C59" s="21">
        <v>3</v>
      </c>
      <c r="D59" s="14">
        <v>177</v>
      </c>
      <c r="E59" s="14">
        <v>112.7</v>
      </c>
      <c r="F59" s="14">
        <v>36</v>
      </c>
      <c r="G59" s="14">
        <v>2</v>
      </c>
      <c r="H59" s="14">
        <v>46.4</v>
      </c>
      <c r="I59" s="14">
        <v>11</v>
      </c>
      <c r="J59" s="14">
        <v>66.3</v>
      </c>
      <c r="K59" s="14">
        <v>47.2</v>
      </c>
      <c r="L59" s="14">
        <v>63</v>
      </c>
      <c r="M59" s="11">
        <v>2695.3</v>
      </c>
      <c r="N59" s="11">
        <v>97.4</v>
      </c>
      <c r="O59" s="11">
        <v>107.3</v>
      </c>
      <c r="P59" s="11">
        <v>348.4</v>
      </c>
      <c r="Q59" s="11">
        <v>324.3</v>
      </c>
      <c r="R59" s="11">
        <v>24.1</v>
      </c>
      <c r="S59" s="11">
        <v>34.299999999999997</v>
      </c>
      <c r="T59" s="11">
        <v>63.1</v>
      </c>
      <c r="U59" s="11">
        <v>104.5</v>
      </c>
      <c r="V59" s="11">
        <v>14.4</v>
      </c>
      <c r="W59" s="11">
        <v>0</v>
      </c>
      <c r="X59" s="11">
        <v>10</v>
      </c>
      <c r="Y59" s="11">
        <v>7.1</v>
      </c>
      <c r="Z59" s="11">
        <v>0</v>
      </c>
      <c r="AA59" s="11">
        <v>72.900000000000006</v>
      </c>
      <c r="AB59" s="11">
        <v>172.8</v>
      </c>
      <c r="AC59" s="11">
        <v>0.6</v>
      </c>
      <c r="AD59" s="11">
        <v>0.2</v>
      </c>
      <c r="AE59" s="11">
        <v>0.1</v>
      </c>
      <c r="AF59" s="11">
        <v>0.3</v>
      </c>
      <c r="AG59" s="11">
        <v>0.6</v>
      </c>
      <c r="AH59" s="11">
        <v>2.2000000000000002</v>
      </c>
      <c r="AI59" s="11">
        <v>0.3</v>
      </c>
      <c r="AJ59" s="11">
        <v>17.5</v>
      </c>
      <c r="AK59" s="11">
        <v>0.3</v>
      </c>
      <c r="AL59" s="11">
        <v>8.3000000000000007</v>
      </c>
      <c r="AM59" s="11">
        <v>0.1</v>
      </c>
      <c r="AN59" s="11">
        <v>37.299999999999997</v>
      </c>
      <c r="AO59" s="11">
        <v>0.3</v>
      </c>
      <c r="AP59" s="11">
        <v>0.1</v>
      </c>
      <c r="AQ59" s="11">
        <v>2.5</v>
      </c>
      <c r="AR59" s="11">
        <v>0.2</v>
      </c>
      <c r="AS59" s="11">
        <v>37.200000000000003</v>
      </c>
      <c r="AT59" s="11">
        <v>0.5</v>
      </c>
      <c r="AU59" s="11">
        <v>0.1</v>
      </c>
      <c r="AV59" s="11">
        <v>44.9</v>
      </c>
      <c r="AW59" s="11">
        <v>10.6</v>
      </c>
      <c r="AX59" s="11">
        <v>1.4</v>
      </c>
      <c r="AY59" s="11">
        <v>0</v>
      </c>
      <c r="AZ59" s="11">
        <v>0.2</v>
      </c>
      <c r="BA59" s="11">
        <v>0</v>
      </c>
      <c r="BB59" s="11">
        <v>0</v>
      </c>
      <c r="BC59" s="11">
        <v>0.1</v>
      </c>
      <c r="BD59" s="11">
        <v>1.5</v>
      </c>
      <c r="BE59" s="11">
        <v>10.8</v>
      </c>
      <c r="BF59" s="11">
        <v>13.1</v>
      </c>
      <c r="BG59" s="11">
        <v>489.5</v>
      </c>
      <c r="BH59" s="11">
        <v>0</v>
      </c>
      <c r="BI59" s="11">
        <v>3238.2</v>
      </c>
      <c r="BJ59" s="11">
        <v>8.4</v>
      </c>
      <c r="BK59" s="11">
        <v>3901.5</v>
      </c>
      <c r="BL59" s="11">
        <v>933.4</v>
      </c>
      <c r="BM59" s="11">
        <v>1359</v>
      </c>
      <c r="BN59" s="11">
        <v>321.5</v>
      </c>
      <c r="BO59" s="11">
        <v>15.1</v>
      </c>
      <c r="BP59" s="11">
        <v>12.7</v>
      </c>
      <c r="BQ59" s="11">
        <v>1.3</v>
      </c>
      <c r="BR59" s="11">
        <v>3.1</v>
      </c>
      <c r="BS59" s="11">
        <v>2.5</v>
      </c>
      <c r="BT59" s="11">
        <v>105.7</v>
      </c>
      <c r="BU59" s="11">
        <v>1748</v>
      </c>
      <c r="BV59" s="11">
        <v>342.6</v>
      </c>
      <c r="BW59" s="11">
        <v>7228.1</v>
      </c>
      <c r="BX59" s="11">
        <v>3.1</v>
      </c>
      <c r="BY59" s="11">
        <v>13.9</v>
      </c>
      <c r="BZ59" s="11">
        <v>2.9</v>
      </c>
      <c r="CA59" s="11">
        <v>1.9</v>
      </c>
      <c r="CB59" s="11">
        <v>1.8</v>
      </c>
      <c r="CC59" s="11">
        <v>24.1</v>
      </c>
      <c r="CD59" s="11">
        <v>2.4</v>
      </c>
      <c r="CE59" s="11">
        <v>417.5</v>
      </c>
      <c r="CF59" s="11">
        <v>3.7</v>
      </c>
      <c r="CG59" s="11">
        <v>194.8</v>
      </c>
      <c r="CH59" s="11">
        <v>4824.3</v>
      </c>
      <c r="CI59" s="11">
        <v>7326.7</v>
      </c>
      <c r="CJ59" s="11">
        <v>6386.3</v>
      </c>
      <c r="CK59" s="11">
        <v>2398.6999999999998</v>
      </c>
      <c r="CL59" s="11">
        <v>1620.8</v>
      </c>
      <c r="CM59" s="11">
        <v>4256.8</v>
      </c>
      <c r="CN59" s="11">
        <v>3458.1</v>
      </c>
      <c r="CO59" s="11">
        <v>3922.5</v>
      </c>
      <c r="CP59" s="11">
        <v>1231.2</v>
      </c>
      <c r="CQ59" s="11">
        <v>5470.3</v>
      </c>
      <c r="CR59" s="11">
        <v>4718.7</v>
      </c>
      <c r="CS59" s="11">
        <v>2846.7</v>
      </c>
      <c r="CT59" s="11">
        <v>4832.6000000000004</v>
      </c>
      <c r="CU59" s="11">
        <v>8566</v>
      </c>
      <c r="CV59" s="11">
        <v>19818.400000000001</v>
      </c>
      <c r="CW59" s="11">
        <v>4507.2</v>
      </c>
      <c r="CX59" s="11">
        <v>6818.6</v>
      </c>
      <c r="CY59" s="11">
        <v>4767.1000000000004</v>
      </c>
      <c r="CZ59" s="11">
        <v>0</v>
      </c>
      <c r="DA59" s="11">
        <v>2771.7</v>
      </c>
      <c r="DB59" s="11">
        <v>21.3</v>
      </c>
      <c r="DC59" s="11">
        <v>204.4</v>
      </c>
      <c r="DD59" s="11">
        <v>13.6</v>
      </c>
      <c r="DE59" s="11">
        <v>32.4</v>
      </c>
      <c r="DF59" s="11">
        <v>-4.4000000000000004</v>
      </c>
      <c r="DG59" s="11">
        <v>165.8</v>
      </c>
      <c r="DH59" s="11">
        <v>15.6</v>
      </c>
      <c r="DI59" s="11">
        <v>0</v>
      </c>
      <c r="DJ59" s="11">
        <v>14.4</v>
      </c>
      <c r="DK59" s="11">
        <v>35.799999999999997</v>
      </c>
      <c r="DL59" s="11">
        <v>49.8</v>
      </c>
      <c r="DM59" s="6">
        <v>1</v>
      </c>
      <c r="DN59" s="6">
        <v>1</v>
      </c>
      <c r="DO59" s="6">
        <v>1</v>
      </c>
      <c r="DP59" s="6">
        <v>2</v>
      </c>
      <c r="DQ59" s="6">
        <v>2</v>
      </c>
      <c r="DR59" s="6">
        <v>1</v>
      </c>
      <c r="DS59" s="6">
        <v>1</v>
      </c>
      <c r="DT59" s="7">
        <v>4</v>
      </c>
      <c r="DU59" s="6">
        <v>1</v>
      </c>
      <c r="DV59" s="6">
        <v>1</v>
      </c>
      <c r="DW59" s="6">
        <v>1</v>
      </c>
      <c r="DX59" s="7">
        <v>3</v>
      </c>
      <c r="DY59" s="6">
        <v>1</v>
      </c>
      <c r="DZ59" s="6">
        <v>1</v>
      </c>
      <c r="EA59" s="6">
        <v>1</v>
      </c>
      <c r="EB59" s="6">
        <v>2</v>
      </c>
      <c r="EC59" s="6">
        <v>1</v>
      </c>
      <c r="ED59" s="6">
        <v>1</v>
      </c>
      <c r="EE59" s="6">
        <v>1</v>
      </c>
      <c r="EF59" s="6">
        <v>1</v>
      </c>
      <c r="EG59" s="6">
        <v>1</v>
      </c>
      <c r="EH59" s="6">
        <v>1</v>
      </c>
      <c r="EI59" s="6">
        <v>2</v>
      </c>
      <c r="EJ59" s="6">
        <v>1</v>
      </c>
      <c r="EK59" s="6">
        <v>1</v>
      </c>
      <c r="EL59" s="6">
        <v>2</v>
      </c>
      <c r="EM59" s="6">
        <v>1</v>
      </c>
      <c r="EN59" s="6">
        <v>2</v>
      </c>
      <c r="EO59" s="6">
        <v>2</v>
      </c>
      <c r="EP59" s="6">
        <v>2</v>
      </c>
      <c r="EQ59" s="6">
        <v>1</v>
      </c>
      <c r="ER59" s="6">
        <v>1</v>
      </c>
      <c r="ES59" s="6">
        <v>2</v>
      </c>
      <c r="ET59" s="6">
        <v>1</v>
      </c>
      <c r="EU59" s="6">
        <v>3</v>
      </c>
      <c r="EV59" s="6">
        <v>4</v>
      </c>
      <c r="EW59" s="6">
        <v>6</v>
      </c>
      <c r="EX59" s="6">
        <v>4</v>
      </c>
      <c r="EY59" s="6">
        <v>6</v>
      </c>
      <c r="EZ59" s="6">
        <v>6</v>
      </c>
      <c r="FA59" s="6">
        <v>5</v>
      </c>
      <c r="FB59" s="6">
        <v>6</v>
      </c>
      <c r="FC59" s="6">
        <v>2</v>
      </c>
      <c r="FD59" s="6">
        <v>2</v>
      </c>
      <c r="FE59" s="6">
        <v>3</v>
      </c>
      <c r="FF59" s="6">
        <v>4</v>
      </c>
      <c r="FG59" s="6">
        <v>1</v>
      </c>
      <c r="FH59" s="6">
        <v>1</v>
      </c>
      <c r="FI59" s="6">
        <v>2</v>
      </c>
      <c r="FJ59" s="6">
        <v>6</v>
      </c>
      <c r="FK59" s="6">
        <v>5</v>
      </c>
      <c r="FL59" s="6">
        <v>5</v>
      </c>
      <c r="FM59" s="6">
        <v>2</v>
      </c>
      <c r="FN59" s="6">
        <v>2</v>
      </c>
      <c r="FO59" s="6">
        <v>3</v>
      </c>
      <c r="FP59" s="6">
        <v>4</v>
      </c>
      <c r="FQ59" s="6">
        <v>3</v>
      </c>
      <c r="FR59" s="6">
        <v>3</v>
      </c>
      <c r="FS59" s="6">
        <v>2</v>
      </c>
      <c r="FT59" s="19">
        <v>4</v>
      </c>
      <c r="FU59" s="19">
        <v>5</v>
      </c>
    </row>
    <row r="60" spans="1:177" s="1" customFormat="1" x14ac:dyDescent="0.35">
      <c r="A60" s="4" t="s">
        <v>60</v>
      </c>
      <c r="B60" s="21">
        <v>2</v>
      </c>
      <c r="C60" s="21">
        <v>1</v>
      </c>
      <c r="D60" s="14">
        <v>189</v>
      </c>
      <c r="E60" s="14">
        <v>132.9</v>
      </c>
      <c r="F60" s="14">
        <v>37.200000000000003</v>
      </c>
      <c r="G60" s="14">
        <v>2</v>
      </c>
      <c r="H60" s="14">
        <v>43.7</v>
      </c>
      <c r="I60" s="14">
        <v>15</v>
      </c>
      <c r="J60" s="14">
        <v>89.2</v>
      </c>
      <c r="K60" s="14">
        <v>64.7</v>
      </c>
      <c r="L60" s="14">
        <v>84.9</v>
      </c>
      <c r="M60" s="11">
        <v>2486.4</v>
      </c>
      <c r="N60" s="11">
        <v>93.1</v>
      </c>
      <c r="O60" s="11">
        <v>90.7</v>
      </c>
      <c r="P60" s="11">
        <v>326.3</v>
      </c>
      <c r="Q60" s="11">
        <v>316.7</v>
      </c>
      <c r="R60" s="11">
        <v>9.6</v>
      </c>
      <c r="S60" s="11">
        <v>21.2</v>
      </c>
      <c r="T60" s="11">
        <v>46</v>
      </c>
      <c r="U60" s="11">
        <v>57</v>
      </c>
      <c r="V60" s="11">
        <v>0.6</v>
      </c>
      <c r="W60" s="11">
        <v>0</v>
      </c>
      <c r="X60" s="11">
        <v>0.7</v>
      </c>
      <c r="Y60" s="11">
        <v>3.6</v>
      </c>
      <c r="Z60" s="11">
        <v>0</v>
      </c>
      <c r="AA60" s="11">
        <v>51.9</v>
      </c>
      <c r="AB60" s="11">
        <v>125.6</v>
      </c>
      <c r="AC60" s="11">
        <v>0.5</v>
      </c>
      <c r="AD60" s="11">
        <v>0.4</v>
      </c>
      <c r="AE60" s="11">
        <v>0.2</v>
      </c>
      <c r="AF60" s="11">
        <v>0.5</v>
      </c>
      <c r="AG60" s="11">
        <v>0.7</v>
      </c>
      <c r="AH60" s="11">
        <v>2.2999999999999998</v>
      </c>
      <c r="AI60" s="11">
        <v>0.3</v>
      </c>
      <c r="AJ60" s="11">
        <v>11.5</v>
      </c>
      <c r="AK60" s="11">
        <v>0.4</v>
      </c>
      <c r="AL60" s="11">
        <v>8.5</v>
      </c>
      <c r="AM60" s="11">
        <v>0.2</v>
      </c>
      <c r="AN60" s="11">
        <v>31</v>
      </c>
      <c r="AO60" s="11">
        <v>0.3</v>
      </c>
      <c r="AP60" s="11">
        <v>0.1</v>
      </c>
      <c r="AQ60" s="11">
        <v>1.1000000000000001</v>
      </c>
      <c r="AR60" s="11">
        <v>0.2</v>
      </c>
      <c r="AS60" s="11">
        <v>24.3</v>
      </c>
      <c r="AT60" s="11">
        <v>0.3</v>
      </c>
      <c r="AU60" s="11">
        <v>0.2</v>
      </c>
      <c r="AV60" s="11">
        <v>28.7</v>
      </c>
      <c r="AW60" s="11">
        <v>5.9</v>
      </c>
      <c r="AX60" s="11">
        <v>1.8</v>
      </c>
      <c r="AY60" s="11">
        <v>0</v>
      </c>
      <c r="AZ60" s="11">
        <v>0.1</v>
      </c>
      <c r="BA60" s="11">
        <v>0</v>
      </c>
      <c r="BB60" s="11">
        <v>0</v>
      </c>
      <c r="BC60" s="11">
        <v>0</v>
      </c>
      <c r="BD60" s="11">
        <v>1.8</v>
      </c>
      <c r="BE60" s="11">
        <v>6</v>
      </c>
      <c r="BF60" s="11">
        <v>8</v>
      </c>
      <c r="BG60" s="11">
        <v>186.3</v>
      </c>
      <c r="BH60" s="11">
        <v>0.3</v>
      </c>
      <c r="BI60" s="11">
        <v>2336</v>
      </c>
      <c r="BJ60" s="11">
        <v>6</v>
      </c>
      <c r="BK60" s="11">
        <v>2185.6999999999998</v>
      </c>
      <c r="BL60" s="11">
        <v>859.5</v>
      </c>
      <c r="BM60" s="11">
        <v>1024.5</v>
      </c>
      <c r="BN60" s="11">
        <v>182.8</v>
      </c>
      <c r="BO60" s="11">
        <v>7.7</v>
      </c>
      <c r="BP60" s="11">
        <v>5.9</v>
      </c>
      <c r="BQ60" s="11">
        <v>0.7</v>
      </c>
      <c r="BR60" s="11">
        <v>1.2</v>
      </c>
      <c r="BS60" s="11">
        <v>1.2</v>
      </c>
      <c r="BT60" s="11">
        <v>29</v>
      </c>
      <c r="BU60" s="11">
        <v>579</v>
      </c>
      <c r="BV60" s="11">
        <v>446.4</v>
      </c>
      <c r="BW60" s="11">
        <v>203.2</v>
      </c>
      <c r="BX60" s="11">
        <v>1.3</v>
      </c>
      <c r="BY60" s="11">
        <v>6.7</v>
      </c>
      <c r="BZ60" s="11">
        <v>4.7</v>
      </c>
      <c r="CA60" s="11">
        <v>1.1000000000000001</v>
      </c>
      <c r="CB60" s="11">
        <v>1</v>
      </c>
      <c r="CC60" s="11">
        <v>10.7</v>
      </c>
      <c r="CD60" s="11">
        <v>1.3</v>
      </c>
      <c r="CE60" s="11">
        <v>118.7</v>
      </c>
      <c r="CF60" s="11">
        <v>2.8</v>
      </c>
      <c r="CG60" s="11">
        <v>60.1</v>
      </c>
      <c r="CH60" s="11">
        <v>2842.2</v>
      </c>
      <c r="CI60" s="11">
        <v>4746.1000000000004</v>
      </c>
      <c r="CJ60" s="11">
        <v>4106.5</v>
      </c>
      <c r="CK60" s="11">
        <v>1436.2</v>
      </c>
      <c r="CL60" s="11">
        <v>838.4</v>
      </c>
      <c r="CM60" s="11">
        <v>2984.1</v>
      </c>
      <c r="CN60" s="11">
        <v>2482.1999999999998</v>
      </c>
      <c r="CO60" s="11">
        <v>2485.4</v>
      </c>
      <c r="CP60" s="11">
        <v>752.7</v>
      </c>
      <c r="CQ60" s="11">
        <v>3559.9</v>
      </c>
      <c r="CR60" s="11">
        <v>3450.3</v>
      </c>
      <c r="CS60" s="11">
        <v>1658.8</v>
      </c>
      <c r="CT60" s="11">
        <v>3160</v>
      </c>
      <c r="CU60" s="11">
        <v>5734.5</v>
      </c>
      <c r="CV60" s="11">
        <v>13584.1</v>
      </c>
      <c r="CW60" s="11">
        <v>3940.2</v>
      </c>
      <c r="CX60" s="11">
        <v>5830.8</v>
      </c>
      <c r="CY60" s="11">
        <v>3236.9</v>
      </c>
      <c r="CZ60" s="11">
        <v>0</v>
      </c>
      <c r="DA60" s="11">
        <v>497.2</v>
      </c>
      <c r="DB60" s="11">
        <v>23.8</v>
      </c>
      <c r="DC60" s="11">
        <v>132.69999999999999</v>
      </c>
      <c r="DD60" s="11">
        <v>11.9</v>
      </c>
      <c r="DE60" s="11">
        <v>31.7</v>
      </c>
      <c r="DF60" s="11">
        <v>21.7</v>
      </c>
      <c r="DG60" s="11">
        <v>64.599999999999994</v>
      </c>
      <c r="DH60" s="11">
        <v>11.5</v>
      </c>
      <c r="DI60" s="11">
        <v>0</v>
      </c>
      <c r="DJ60" s="11">
        <v>15.1</v>
      </c>
      <c r="DK60" s="11">
        <v>33</v>
      </c>
      <c r="DL60" s="11">
        <v>52</v>
      </c>
      <c r="DM60" s="6">
        <v>1</v>
      </c>
      <c r="DN60" s="6">
        <v>2</v>
      </c>
      <c r="DO60" s="6">
        <v>1</v>
      </c>
      <c r="DP60" s="6">
        <v>2</v>
      </c>
      <c r="DQ60" s="6">
        <v>2</v>
      </c>
      <c r="DR60" s="6">
        <v>1</v>
      </c>
      <c r="DS60" s="6">
        <v>1</v>
      </c>
      <c r="DT60" s="9">
        <v>2</v>
      </c>
      <c r="DU60" s="6">
        <v>1</v>
      </c>
      <c r="DV60" s="6">
        <v>1</v>
      </c>
      <c r="DW60" s="6">
        <v>2</v>
      </c>
      <c r="DX60" s="7">
        <v>2</v>
      </c>
      <c r="DY60" s="6">
        <v>1</v>
      </c>
      <c r="DZ60" s="6">
        <v>1</v>
      </c>
      <c r="EA60" s="6">
        <v>1</v>
      </c>
      <c r="EB60" s="6">
        <v>1</v>
      </c>
      <c r="EC60" s="6">
        <v>1</v>
      </c>
      <c r="ED60" s="6">
        <v>2</v>
      </c>
      <c r="EE60" s="6">
        <v>1</v>
      </c>
      <c r="EF60" s="6">
        <v>2</v>
      </c>
      <c r="EG60" s="6">
        <v>2</v>
      </c>
      <c r="EH60" s="6">
        <v>1</v>
      </c>
      <c r="EI60" s="6">
        <v>1</v>
      </c>
      <c r="EJ60" s="6">
        <v>1</v>
      </c>
      <c r="EK60" s="6">
        <v>1</v>
      </c>
      <c r="EL60" s="6">
        <v>2</v>
      </c>
      <c r="EM60" s="6">
        <v>2</v>
      </c>
      <c r="EN60" s="6">
        <v>2</v>
      </c>
      <c r="EO60" s="6">
        <v>1</v>
      </c>
      <c r="EP60" s="6">
        <v>1</v>
      </c>
      <c r="EQ60" s="6">
        <v>1</v>
      </c>
      <c r="ER60" s="6">
        <v>2</v>
      </c>
      <c r="ES60" s="6">
        <v>2</v>
      </c>
      <c r="ET60" s="6">
        <v>2</v>
      </c>
      <c r="EU60" s="6">
        <v>4</v>
      </c>
      <c r="EV60" s="6">
        <v>6</v>
      </c>
      <c r="EW60" s="6">
        <v>6</v>
      </c>
      <c r="EX60" s="6">
        <v>5</v>
      </c>
      <c r="EY60" s="6">
        <v>5</v>
      </c>
      <c r="EZ60" s="6">
        <v>6</v>
      </c>
      <c r="FA60" s="6">
        <v>3</v>
      </c>
      <c r="FB60" s="6">
        <v>5</v>
      </c>
      <c r="FC60" s="6">
        <v>2</v>
      </c>
      <c r="FD60" s="6">
        <v>4</v>
      </c>
      <c r="FE60" s="6">
        <v>2</v>
      </c>
      <c r="FF60" s="6">
        <v>4</v>
      </c>
      <c r="FG60" s="6">
        <v>5</v>
      </c>
      <c r="FH60" s="6">
        <v>1</v>
      </c>
      <c r="FI60" s="6">
        <v>5</v>
      </c>
      <c r="FJ60" s="6">
        <v>6</v>
      </c>
      <c r="FK60" s="6">
        <v>4</v>
      </c>
      <c r="FL60" s="6">
        <v>3</v>
      </c>
      <c r="FM60" s="6">
        <v>3</v>
      </c>
      <c r="FN60" s="6">
        <v>3</v>
      </c>
      <c r="FO60" s="6">
        <v>3</v>
      </c>
      <c r="FP60" s="6">
        <v>2</v>
      </c>
      <c r="FQ60" s="6">
        <v>3</v>
      </c>
      <c r="FR60" s="6">
        <v>4</v>
      </c>
      <c r="FS60" s="6">
        <v>4</v>
      </c>
      <c r="FT60" s="19">
        <v>5</v>
      </c>
      <c r="FU60" s="19">
        <v>4</v>
      </c>
    </row>
    <row r="61" spans="1:177" s="1" customFormat="1" x14ac:dyDescent="0.35">
      <c r="A61" s="4" t="s">
        <v>64</v>
      </c>
      <c r="B61" s="21">
        <v>1</v>
      </c>
      <c r="C61" s="21">
        <v>2</v>
      </c>
      <c r="D61" s="14">
        <v>165</v>
      </c>
      <c r="E61" s="14">
        <v>99.3</v>
      </c>
      <c r="F61" s="14">
        <v>36.5</v>
      </c>
      <c r="G61" s="14">
        <v>2</v>
      </c>
      <c r="H61" s="14">
        <v>38.5</v>
      </c>
      <c r="I61" s="14">
        <v>9</v>
      </c>
      <c r="J61" s="14">
        <v>60.8</v>
      </c>
      <c r="K61" s="14">
        <v>43.5</v>
      </c>
      <c r="L61" s="14">
        <v>57.7</v>
      </c>
      <c r="M61" s="11">
        <v>2578.5</v>
      </c>
      <c r="N61" s="11">
        <v>92.2</v>
      </c>
      <c r="O61" s="11">
        <v>103.2</v>
      </c>
      <c r="P61" s="11">
        <v>330.3</v>
      </c>
      <c r="Q61" s="11">
        <v>311.89999999999998</v>
      </c>
      <c r="R61" s="11">
        <v>18.3</v>
      </c>
      <c r="S61" s="11">
        <v>32.299999999999997</v>
      </c>
      <c r="T61" s="11">
        <v>39.700000000000003</v>
      </c>
      <c r="U61" s="11">
        <v>84.4</v>
      </c>
      <c r="V61" s="11">
        <v>7.3</v>
      </c>
      <c r="W61" s="11">
        <v>0</v>
      </c>
      <c r="X61" s="11">
        <v>6.6</v>
      </c>
      <c r="Y61" s="11">
        <v>9.5</v>
      </c>
      <c r="Z61" s="11">
        <v>0</v>
      </c>
      <c r="AA61" s="11">
        <v>61</v>
      </c>
      <c r="AB61" s="11">
        <v>213.8</v>
      </c>
      <c r="AC61" s="11">
        <v>0.5</v>
      </c>
      <c r="AD61" s="11">
        <v>0.3</v>
      </c>
      <c r="AE61" s="11">
        <v>0.2</v>
      </c>
      <c r="AF61" s="11">
        <v>0.5</v>
      </c>
      <c r="AG61" s="11">
        <v>0.7</v>
      </c>
      <c r="AH61" s="11">
        <v>2.4</v>
      </c>
      <c r="AI61" s="11">
        <v>0.3</v>
      </c>
      <c r="AJ61" s="11">
        <v>15.5</v>
      </c>
      <c r="AK61" s="11">
        <v>0.3</v>
      </c>
      <c r="AL61" s="11">
        <v>6.3</v>
      </c>
      <c r="AM61" s="11">
        <v>0.2</v>
      </c>
      <c r="AN61" s="11">
        <v>35.299999999999997</v>
      </c>
      <c r="AO61" s="11">
        <v>0.3</v>
      </c>
      <c r="AP61" s="11">
        <v>0.1</v>
      </c>
      <c r="AQ61" s="11">
        <v>1.3</v>
      </c>
      <c r="AR61" s="11">
        <v>0.2</v>
      </c>
      <c r="AS61" s="11">
        <v>38.5</v>
      </c>
      <c r="AT61" s="11">
        <v>0.4</v>
      </c>
      <c r="AU61" s="11">
        <v>0.2</v>
      </c>
      <c r="AV61" s="11">
        <v>44.8</v>
      </c>
      <c r="AW61" s="11">
        <v>12</v>
      </c>
      <c r="AX61" s="11">
        <v>2.5</v>
      </c>
      <c r="AY61" s="11">
        <v>0</v>
      </c>
      <c r="AZ61" s="11">
        <v>0.1</v>
      </c>
      <c r="BA61" s="11">
        <v>0</v>
      </c>
      <c r="BB61" s="11">
        <v>0</v>
      </c>
      <c r="BC61" s="11">
        <v>0.1</v>
      </c>
      <c r="BD61" s="11">
        <v>2.7</v>
      </c>
      <c r="BE61" s="11">
        <v>12.2</v>
      </c>
      <c r="BF61" s="11">
        <v>15.4</v>
      </c>
      <c r="BG61" s="11">
        <v>664.3</v>
      </c>
      <c r="BH61" s="11">
        <v>0.3</v>
      </c>
      <c r="BI61" s="11">
        <v>3459.8</v>
      </c>
      <c r="BJ61" s="11">
        <v>8.9</v>
      </c>
      <c r="BK61" s="11">
        <v>2530.4</v>
      </c>
      <c r="BL61" s="11">
        <v>788.8</v>
      </c>
      <c r="BM61" s="11">
        <v>1413.5</v>
      </c>
      <c r="BN61" s="11">
        <v>229</v>
      </c>
      <c r="BO61" s="11">
        <v>12.3</v>
      </c>
      <c r="BP61" s="11">
        <v>10.9</v>
      </c>
      <c r="BQ61" s="11">
        <v>1.1000000000000001</v>
      </c>
      <c r="BR61" s="11">
        <v>2.4</v>
      </c>
      <c r="BS61" s="11">
        <v>2.6</v>
      </c>
      <c r="BT61" s="11">
        <v>22.8</v>
      </c>
      <c r="BU61" s="11">
        <v>1747</v>
      </c>
      <c r="BV61" s="11">
        <v>246.1</v>
      </c>
      <c r="BW61" s="11">
        <v>4199.2</v>
      </c>
      <c r="BX61" s="11">
        <v>3.5</v>
      </c>
      <c r="BY61" s="11">
        <v>14</v>
      </c>
      <c r="BZ61" s="11">
        <v>3.8</v>
      </c>
      <c r="CA61" s="11">
        <v>1.4</v>
      </c>
      <c r="CB61" s="11">
        <v>2</v>
      </c>
      <c r="CC61" s="11">
        <v>13.7</v>
      </c>
      <c r="CD61" s="11">
        <v>1.7</v>
      </c>
      <c r="CE61" s="11">
        <v>310.39999999999998</v>
      </c>
      <c r="CF61" s="11">
        <v>4.5999999999999996</v>
      </c>
      <c r="CG61" s="11">
        <v>64.099999999999994</v>
      </c>
      <c r="CH61" s="11">
        <v>4467.2</v>
      </c>
      <c r="CI61" s="11">
        <v>7055.3</v>
      </c>
      <c r="CJ61" s="11">
        <v>5356.5</v>
      </c>
      <c r="CK61" s="11">
        <v>2238.6999999999998</v>
      </c>
      <c r="CL61" s="11">
        <v>1670</v>
      </c>
      <c r="CM61" s="11">
        <v>4251.5</v>
      </c>
      <c r="CN61" s="11">
        <v>3448.9</v>
      </c>
      <c r="CO61" s="11">
        <v>3629.1</v>
      </c>
      <c r="CP61" s="11">
        <v>1149.8</v>
      </c>
      <c r="CQ61" s="11">
        <v>5239.2</v>
      </c>
      <c r="CR61" s="11">
        <v>4915.5</v>
      </c>
      <c r="CS61" s="11">
        <v>2367.6999999999998</v>
      </c>
      <c r="CT61" s="11">
        <v>4152.5</v>
      </c>
      <c r="CU61" s="11">
        <v>7285.5</v>
      </c>
      <c r="CV61" s="11">
        <v>19514.400000000001</v>
      </c>
      <c r="CW61" s="11">
        <v>3442.6</v>
      </c>
      <c r="CX61" s="11">
        <v>6914</v>
      </c>
      <c r="CY61" s="11">
        <v>4837.3</v>
      </c>
      <c r="CZ61" s="11">
        <v>0</v>
      </c>
      <c r="DA61" s="11">
        <v>872.8</v>
      </c>
      <c r="DB61" s="11">
        <v>21.7</v>
      </c>
      <c r="DC61" s="11">
        <v>201.1</v>
      </c>
      <c r="DD61" s="11">
        <v>13</v>
      </c>
      <c r="DE61" s="11">
        <v>31.2</v>
      </c>
      <c r="DF61" s="11">
        <v>28.1</v>
      </c>
      <c r="DG61" s="11">
        <v>49.8</v>
      </c>
      <c r="DH61" s="11">
        <v>11.4</v>
      </c>
      <c r="DI61" s="11">
        <v>0</v>
      </c>
      <c r="DJ61" s="11">
        <v>14.3</v>
      </c>
      <c r="DK61" s="11">
        <v>36</v>
      </c>
      <c r="DL61" s="11">
        <v>49.7</v>
      </c>
      <c r="DM61" s="6">
        <v>1</v>
      </c>
      <c r="DN61" s="6">
        <v>3</v>
      </c>
      <c r="DO61" s="6">
        <v>1</v>
      </c>
      <c r="DP61" s="6">
        <v>2</v>
      </c>
      <c r="DQ61" s="6">
        <v>2</v>
      </c>
      <c r="DR61" s="6">
        <v>1</v>
      </c>
      <c r="DS61" s="6">
        <v>2</v>
      </c>
      <c r="DT61" s="9">
        <v>2</v>
      </c>
      <c r="DU61" s="6">
        <v>1</v>
      </c>
      <c r="DV61" s="6">
        <v>2</v>
      </c>
      <c r="DW61" s="6">
        <v>2</v>
      </c>
      <c r="DX61" s="7">
        <v>3</v>
      </c>
      <c r="DY61" s="6">
        <v>1</v>
      </c>
      <c r="DZ61" s="6">
        <v>1</v>
      </c>
      <c r="EA61" s="6">
        <v>1</v>
      </c>
      <c r="EB61" s="6">
        <v>2</v>
      </c>
      <c r="EC61" s="6">
        <v>1</v>
      </c>
      <c r="ED61" s="6">
        <v>1</v>
      </c>
      <c r="EE61" s="6">
        <v>2</v>
      </c>
      <c r="EF61" s="6">
        <v>2</v>
      </c>
      <c r="EG61" s="6">
        <v>2</v>
      </c>
      <c r="EH61" s="6">
        <v>1</v>
      </c>
      <c r="EI61" s="6">
        <v>2</v>
      </c>
      <c r="EJ61" s="6">
        <v>1</v>
      </c>
      <c r="EK61" s="6">
        <v>1</v>
      </c>
      <c r="EL61" s="6">
        <v>2</v>
      </c>
      <c r="EM61" s="6">
        <v>1</v>
      </c>
      <c r="EN61" s="6">
        <v>2</v>
      </c>
      <c r="EO61" s="6">
        <v>1</v>
      </c>
      <c r="EP61" s="6">
        <v>1</v>
      </c>
      <c r="EQ61" s="6">
        <v>1</v>
      </c>
      <c r="ER61" s="6">
        <v>2</v>
      </c>
      <c r="ES61" s="6">
        <v>1</v>
      </c>
      <c r="ET61" s="6">
        <v>1</v>
      </c>
      <c r="EU61" s="6">
        <v>3</v>
      </c>
      <c r="EV61" s="6">
        <v>4</v>
      </c>
      <c r="EW61" s="6">
        <v>5</v>
      </c>
      <c r="EX61" s="6">
        <v>6</v>
      </c>
      <c r="EY61" s="6">
        <v>4</v>
      </c>
      <c r="EZ61" s="6">
        <v>6</v>
      </c>
      <c r="FA61" s="6">
        <v>3</v>
      </c>
      <c r="FB61" s="6">
        <v>6</v>
      </c>
      <c r="FC61" s="6">
        <v>3</v>
      </c>
      <c r="FD61" s="6">
        <v>5</v>
      </c>
      <c r="FE61" s="6">
        <v>4</v>
      </c>
      <c r="FF61" s="6">
        <v>4</v>
      </c>
      <c r="FG61" s="6">
        <v>2</v>
      </c>
      <c r="FH61" s="6">
        <v>2</v>
      </c>
      <c r="FI61" s="6">
        <v>2</v>
      </c>
      <c r="FJ61" s="6">
        <v>3</v>
      </c>
      <c r="FK61" s="6">
        <v>4</v>
      </c>
      <c r="FL61" s="6">
        <v>5</v>
      </c>
      <c r="FM61" s="6">
        <v>4</v>
      </c>
      <c r="FN61" s="6">
        <v>2</v>
      </c>
      <c r="FO61" s="6">
        <v>2</v>
      </c>
      <c r="FP61" s="6">
        <v>3</v>
      </c>
      <c r="FQ61" s="6">
        <v>5</v>
      </c>
      <c r="FR61" s="6">
        <v>4</v>
      </c>
      <c r="FS61" s="6">
        <v>5</v>
      </c>
      <c r="FT61" s="19">
        <v>5</v>
      </c>
      <c r="FU61" s="19">
        <v>5</v>
      </c>
    </row>
    <row r="62" spans="1:177" s="1" customFormat="1" x14ac:dyDescent="0.35">
      <c r="A62" s="4" t="s">
        <v>69</v>
      </c>
      <c r="B62" s="21">
        <v>1</v>
      </c>
      <c r="C62" s="21">
        <v>3</v>
      </c>
      <c r="D62" s="14">
        <v>166</v>
      </c>
      <c r="E62" s="14">
        <v>106.9</v>
      </c>
      <c r="F62" s="14">
        <v>38.799999999999997</v>
      </c>
      <c r="G62" s="14">
        <v>2</v>
      </c>
      <c r="H62" s="14">
        <v>48.6</v>
      </c>
      <c r="I62" s="14">
        <v>13</v>
      </c>
      <c r="J62" s="14">
        <v>58.3</v>
      </c>
      <c r="K62" s="14">
        <v>41.5</v>
      </c>
      <c r="L62" s="14">
        <v>55.4</v>
      </c>
      <c r="M62" s="11">
        <v>2733.6</v>
      </c>
      <c r="N62" s="11">
        <v>100.8</v>
      </c>
      <c r="O62" s="11">
        <v>133.80000000000001</v>
      </c>
      <c r="P62" s="11">
        <v>298.7</v>
      </c>
      <c r="Q62" s="11">
        <v>266.7</v>
      </c>
      <c r="R62" s="11">
        <v>32</v>
      </c>
      <c r="S62" s="11">
        <v>37.9</v>
      </c>
      <c r="T62" s="11">
        <v>62.6</v>
      </c>
      <c r="U62" s="11">
        <v>93.6</v>
      </c>
      <c r="V62" s="11">
        <v>2</v>
      </c>
      <c r="W62" s="11">
        <v>0</v>
      </c>
      <c r="X62" s="11">
        <v>1.9</v>
      </c>
      <c r="Y62" s="11">
        <v>8.6999999999999993</v>
      </c>
      <c r="Z62" s="11">
        <v>0</v>
      </c>
      <c r="AA62" s="11">
        <v>81</v>
      </c>
      <c r="AB62" s="11">
        <v>154.5</v>
      </c>
      <c r="AC62" s="11">
        <v>239.5</v>
      </c>
      <c r="AD62" s="11">
        <v>0.1</v>
      </c>
      <c r="AE62" s="11">
        <v>0.1</v>
      </c>
      <c r="AF62" s="11">
        <v>0.2</v>
      </c>
      <c r="AG62" s="11">
        <v>0.5</v>
      </c>
      <c r="AH62" s="11">
        <v>2.1</v>
      </c>
      <c r="AI62" s="11">
        <v>0.4</v>
      </c>
      <c r="AJ62" s="11">
        <v>22</v>
      </c>
      <c r="AK62" s="11">
        <v>0.2</v>
      </c>
      <c r="AL62" s="11">
        <v>15.9</v>
      </c>
      <c r="AM62" s="11">
        <v>0.1</v>
      </c>
      <c r="AN62" s="11">
        <v>53.9</v>
      </c>
      <c r="AO62" s="11">
        <v>0.1</v>
      </c>
      <c r="AP62" s="11">
        <v>0</v>
      </c>
      <c r="AQ62" s="11">
        <v>2.2000000000000002</v>
      </c>
      <c r="AR62" s="11">
        <v>0.1</v>
      </c>
      <c r="AS62" s="11">
        <v>43.4</v>
      </c>
      <c r="AT62" s="11">
        <v>0.5</v>
      </c>
      <c r="AU62" s="11">
        <v>0.1</v>
      </c>
      <c r="AV62" s="11">
        <v>57.3</v>
      </c>
      <c r="AW62" s="11">
        <v>9.9</v>
      </c>
      <c r="AX62" s="11">
        <v>2.1</v>
      </c>
      <c r="AY62" s="11">
        <v>0</v>
      </c>
      <c r="AZ62" s="11">
        <v>0.4</v>
      </c>
      <c r="BA62" s="11">
        <v>0</v>
      </c>
      <c r="BB62" s="11">
        <v>0</v>
      </c>
      <c r="BC62" s="11">
        <v>0.1</v>
      </c>
      <c r="BD62" s="11">
        <v>2.1</v>
      </c>
      <c r="BE62" s="11">
        <v>10.3</v>
      </c>
      <c r="BF62" s="11">
        <v>14.8</v>
      </c>
      <c r="BG62" s="11">
        <v>319.8</v>
      </c>
      <c r="BH62" s="11">
        <v>0</v>
      </c>
      <c r="BI62" s="11">
        <v>3865</v>
      </c>
      <c r="BJ62" s="11">
        <v>10</v>
      </c>
      <c r="BK62" s="11">
        <v>3275.9</v>
      </c>
      <c r="BL62" s="11">
        <v>474.1</v>
      </c>
      <c r="BM62" s="11">
        <v>1697.1</v>
      </c>
      <c r="BN62" s="11">
        <v>432.7</v>
      </c>
      <c r="BO62" s="11">
        <v>16</v>
      </c>
      <c r="BP62" s="11">
        <v>16.8</v>
      </c>
      <c r="BQ62" s="11">
        <v>1.4</v>
      </c>
      <c r="BR62" s="11">
        <v>7.7</v>
      </c>
      <c r="BS62" s="11">
        <v>0</v>
      </c>
      <c r="BT62" s="11">
        <v>16.899999999999999</v>
      </c>
      <c r="BU62" s="11">
        <v>1100.5</v>
      </c>
      <c r="BV62" s="11">
        <v>343.7</v>
      </c>
      <c r="BW62" s="11">
        <v>3643.7</v>
      </c>
      <c r="BX62" s="11">
        <v>3.3</v>
      </c>
      <c r="BY62" s="11">
        <v>12.8</v>
      </c>
      <c r="BZ62" s="11">
        <v>0.6</v>
      </c>
      <c r="CA62" s="11">
        <v>2.5</v>
      </c>
      <c r="CB62" s="11">
        <v>1.6</v>
      </c>
      <c r="CC62" s="11">
        <v>27.8</v>
      </c>
      <c r="CD62" s="11">
        <v>2.6</v>
      </c>
      <c r="CE62" s="11">
        <v>293.2</v>
      </c>
      <c r="CF62" s="11">
        <v>2.7</v>
      </c>
      <c r="CG62" s="11">
        <v>108.6</v>
      </c>
      <c r="CH62" s="11">
        <v>4718.8999999999996</v>
      </c>
      <c r="CI62" s="11">
        <v>7467.7</v>
      </c>
      <c r="CJ62" s="11">
        <v>6655.8</v>
      </c>
      <c r="CK62" s="11">
        <v>2312.5</v>
      </c>
      <c r="CL62" s="11">
        <v>1525.7</v>
      </c>
      <c r="CM62" s="11">
        <v>4108.6000000000004</v>
      </c>
      <c r="CN62" s="11">
        <v>3431.4</v>
      </c>
      <c r="CO62" s="11">
        <v>4343.8999999999996</v>
      </c>
      <c r="CP62" s="11">
        <v>1200.0999999999999</v>
      </c>
      <c r="CQ62" s="11">
        <v>5336.2</v>
      </c>
      <c r="CR62" s="11">
        <v>5981.7</v>
      </c>
      <c r="CS62" s="11">
        <v>2887.8</v>
      </c>
      <c r="CT62" s="11">
        <v>5293.6</v>
      </c>
      <c r="CU62" s="11">
        <v>9030.4</v>
      </c>
      <c r="CV62" s="11">
        <v>18647.5</v>
      </c>
      <c r="CW62" s="11">
        <v>5858.3</v>
      </c>
      <c r="CX62" s="11">
        <v>6632.6</v>
      </c>
      <c r="CY62" s="11">
        <v>4684</v>
      </c>
      <c r="CZ62" s="11">
        <v>0</v>
      </c>
      <c r="DA62" s="11">
        <v>542.29999999999995</v>
      </c>
      <c r="DB62" s="11">
        <v>17.899999999999999</v>
      </c>
      <c r="DC62" s="11">
        <v>138.69999999999999</v>
      </c>
      <c r="DD62" s="11">
        <v>16.100000000000001</v>
      </c>
      <c r="DE62" s="11">
        <v>26.7</v>
      </c>
      <c r="DF62" s="11">
        <v>26</v>
      </c>
      <c r="DG62" s="11">
        <v>99</v>
      </c>
      <c r="DH62" s="11">
        <v>14.4</v>
      </c>
      <c r="DI62" s="11">
        <v>0</v>
      </c>
      <c r="DJ62" s="11">
        <v>14.7</v>
      </c>
      <c r="DK62" s="11">
        <v>44</v>
      </c>
      <c r="DL62" s="11">
        <v>41.3</v>
      </c>
      <c r="DM62" s="6">
        <v>2</v>
      </c>
      <c r="DN62" s="6">
        <v>0</v>
      </c>
      <c r="DO62" s="6">
        <v>2</v>
      </c>
      <c r="DP62" s="6">
        <v>2</v>
      </c>
      <c r="DQ62" s="6">
        <v>2</v>
      </c>
      <c r="DR62" s="6">
        <v>1</v>
      </c>
      <c r="DS62" s="6">
        <v>1</v>
      </c>
      <c r="DT62" s="9">
        <v>1</v>
      </c>
      <c r="DU62" s="6">
        <v>1</v>
      </c>
      <c r="DV62" s="6">
        <v>1</v>
      </c>
      <c r="DW62" s="6">
        <v>1</v>
      </c>
      <c r="DX62" s="7">
        <v>3</v>
      </c>
      <c r="DY62" s="6">
        <v>1</v>
      </c>
      <c r="DZ62" s="6">
        <v>1</v>
      </c>
      <c r="EA62" s="6">
        <v>1</v>
      </c>
      <c r="EB62" s="6">
        <v>2</v>
      </c>
      <c r="EC62" s="6">
        <v>2</v>
      </c>
      <c r="ED62" s="6">
        <v>2</v>
      </c>
      <c r="EE62" s="6">
        <v>1</v>
      </c>
      <c r="EF62" s="6">
        <v>2</v>
      </c>
      <c r="EG62" s="6">
        <v>2</v>
      </c>
      <c r="EH62" s="6">
        <v>1</v>
      </c>
      <c r="EI62" s="6">
        <v>2</v>
      </c>
      <c r="EJ62" s="6">
        <v>2</v>
      </c>
      <c r="EK62" s="6">
        <v>2</v>
      </c>
      <c r="EL62" s="6">
        <v>2</v>
      </c>
      <c r="EM62" s="6">
        <v>1</v>
      </c>
      <c r="EN62" s="6">
        <v>2</v>
      </c>
      <c r="EO62" s="6">
        <v>2</v>
      </c>
      <c r="EP62" s="6">
        <v>2</v>
      </c>
      <c r="EQ62" s="6">
        <v>1</v>
      </c>
      <c r="ER62" s="6">
        <v>2</v>
      </c>
      <c r="ES62" s="6">
        <v>2</v>
      </c>
      <c r="ET62" s="6">
        <v>1</v>
      </c>
      <c r="EU62" s="6">
        <v>5</v>
      </c>
      <c r="EV62" s="6">
        <v>3</v>
      </c>
      <c r="EW62" s="6">
        <v>6</v>
      </c>
      <c r="EX62" s="6">
        <v>5</v>
      </c>
      <c r="EY62" s="6">
        <v>5</v>
      </c>
      <c r="EZ62" s="6">
        <v>6</v>
      </c>
      <c r="FA62" s="6">
        <v>4</v>
      </c>
      <c r="FB62" s="6">
        <v>6</v>
      </c>
      <c r="FC62" s="6">
        <v>4</v>
      </c>
      <c r="FD62" s="6">
        <v>4</v>
      </c>
      <c r="FE62" s="6">
        <v>5</v>
      </c>
      <c r="FF62" s="6">
        <v>5</v>
      </c>
      <c r="FG62" s="6">
        <v>3</v>
      </c>
      <c r="FH62" s="6">
        <v>2</v>
      </c>
      <c r="FI62" s="6">
        <v>5</v>
      </c>
      <c r="FJ62" s="6">
        <v>5</v>
      </c>
      <c r="FK62" s="6">
        <v>5</v>
      </c>
      <c r="FL62" s="6">
        <v>2</v>
      </c>
      <c r="FM62" s="6">
        <v>5</v>
      </c>
      <c r="FN62" s="6">
        <v>5</v>
      </c>
      <c r="FO62" s="6">
        <v>3</v>
      </c>
      <c r="FP62" s="6">
        <v>2</v>
      </c>
      <c r="FQ62" s="6">
        <v>2</v>
      </c>
      <c r="FR62" s="6">
        <v>4</v>
      </c>
      <c r="FS62" s="6">
        <v>4</v>
      </c>
      <c r="FT62" s="19">
        <v>5</v>
      </c>
      <c r="FU62" s="19">
        <v>6</v>
      </c>
    </row>
    <row r="63" spans="1:177" s="1" customFormat="1" x14ac:dyDescent="0.35">
      <c r="A63" s="4" t="s">
        <v>71</v>
      </c>
      <c r="B63" s="21">
        <v>1</v>
      </c>
      <c r="C63" s="21">
        <v>2</v>
      </c>
      <c r="D63" s="14">
        <v>167</v>
      </c>
      <c r="E63" s="14">
        <v>106.6</v>
      </c>
      <c r="F63" s="14">
        <v>38.200000000000003</v>
      </c>
      <c r="G63" s="14">
        <v>2</v>
      </c>
      <c r="H63" s="14">
        <v>39.799999999999997</v>
      </c>
      <c r="I63" s="14">
        <v>8</v>
      </c>
      <c r="J63" s="14">
        <v>66.8</v>
      </c>
      <c r="K63" s="14">
        <v>47.9</v>
      </c>
      <c r="L63" s="14">
        <v>63.4</v>
      </c>
      <c r="M63" s="11">
        <v>2442</v>
      </c>
      <c r="N63" s="11">
        <v>110.1</v>
      </c>
      <c r="O63" s="11">
        <v>83.9</v>
      </c>
      <c r="P63" s="11">
        <v>318</v>
      </c>
      <c r="Q63" s="11">
        <v>290.8</v>
      </c>
      <c r="R63" s="11">
        <v>27.2</v>
      </c>
      <c r="S63" s="11">
        <v>28.2</v>
      </c>
      <c r="T63" s="11">
        <v>73.7</v>
      </c>
      <c r="U63" s="11">
        <v>137.1</v>
      </c>
      <c r="V63" s="11">
        <v>15.5</v>
      </c>
      <c r="W63" s="11">
        <v>0</v>
      </c>
      <c r="X63" s="11">
        <v>9.6</v>
      </c>
      <c r="Y63" s="11">
        <v>5.9</v>
      </c>
      <c r="Z63" s="11">
        <v>0</v>
      </c>
      <c r="AA63" s="11">
        <v>105.9</v>
      </c>
      <c r="AB63" s="11">
        <v>142.4</v>
      </c>
      <c r="AC63" s="11">
        <v>630.70000000000005</v>
      </c>
      <c r="AD63" s="11">
        <v>0.1</v>
      </c>
      <c r="AE63" s="11">
        <v>0.1</v>
      </c>
      <c r="AF63" s="11">
        <v>0.3</v>
      </c>
      <c r="AG63" s="11">
        <v>0.6</v>
      </c>
      <c r="AH63" s="11">
        <v>1.8</v>
      </c>
      <c r="AI63" s="11">
        <v>0.2</v>
      </c>
      <c r="AJ63" s="11">
        <v>13.7</v>
      </c>
      <c r="AK63" s="11">
        <v>0.2</v>
      </c>
      <c r="AL63" s="11">
        <v>5.2</v>
      </c>
      <c r="AM63" s="11">
        <v>0.2</v>
      </c>
      <c r="AN63" s="11">
        <v>24.5</v>
      </c>
      <c r="AO63" s="11">
        <v>0.2</v>
      </c>
      <c r="AP63" s="11">
        <v>0.1</v>
      </c>
      <c r="AQ63" s="11">
        <v>1.5</v>
      </c>
      <c r="AR63" s="11">
        <v>0.1</v>
      </c>
      <c r="AS63" s="11">
        <v>30.5</v>
      </c>
      <c r="AT63" s="11">
        <v>0.4</v>
      </c>
      <c r="AU63" s="11">
        <v>0.2</v>
      </c>
      <c r="AV63" s="11">
        <v>33.6</v>
      </c>
      <c r="AW63" s="11">
        <v>13.6</v>
      </c>
      <c r="AX63" s="11">
        <v>1.8</v>
      </c>
      <c r="AY63" s="11">
        <v>0</v>
      </c>
      <c r="AZ63" s="11">
        <v>0.1</v>
      </c>
      <c r="BA63" s="11">
        <v>0</v>
      </c>
      <c r="BB63" s="11">
        <v>0</v>
      </c>
      <c r="BC63" s="11">
        <v>0.2</v>
      </c>
      <c r="BD63" s="11">
        <v>1.9</v>
      </c>
      <c r="BE63" s="11">
        <v>13.8</v>
      </c>
      <c r="BF63" s="11">
        <v>15.8</v>
      </c>
      <c r="BG63" s="11">
        <v>470.1</v>
      </c>
      <c r="BH63" s="11">
        <v>0.2</v>
      </c>
      <c r="BI63" s="11">
        <v>2759.7</v>
      </c>
      <c r="BJ63" s="11">
        <v>7.1</v>
      </c>
      <c r="BK63" s="11">
        <v>3658.8</v>
      </c>
      <c r="BL63" s="11">
        <v>475.8</v>
      </c>
      <c r="BM63" s="11">
        <v>1452.2</v>
      </c>
      <c r="BN63" s="11">
        <v>265.10000000000002</v>
      </c>
      <c r="BO63" s="11">
        <v>13.2</v>
      </c>
      <c r="BP63" s="11">
        <v>11</v>
      </c>
      <c r="BQ63" s="11">
        <v>1.2</v>
      </c>
      <c r="BR63" s="11">
        <v>3.4</v>
      </c>
      <c r="BS63" s="11">
        <v>0.8</v>
      </c>
      <c r="BT63" s="11">
        <v>21</v>
      </c>
      <c r="BU63" s="11">
        <v>2718.8</v>
      </c>
      <c r="BV63" s="11">
        <v>424.6</v>
      </c>
      <c r="BW63" s="11">
        <v>13315.6</v>
      </c>
      <c r="BX63" s="11">
        <v>4.3</v>
      </c>
      <c r="BY63" s="11">
        <v>14.5</v>
      </c>
      <c r="BZ63" s="11">
        <v>5.0999999999999996</v>
      </c>
      <c r="CA63" s="11">
        <v>1.8</v>
      </c>
      <c r="CB63" s="11">
        <v>2</v>
      </c>
      <c r="CC63" s="11">
        <v>21.4</v>
      </c>
      <c r="CD63" s="11">
        <v>2.6</v>
      </c>
      <c r="CE63" s="11">
        <v>392.8</v>
      </c>
      <c r="CF63" s="11">
        <v>3.2</v>
      </c>
      <c r="CG63" s="11">
        <v>171</v>
      </c>
      <c r="CH63" s="11">
        <v>4905.3</v>
      </c>
      <c r="CI63" s="11">
        <v>7885.6</v>
      </c>
      <c r="CJ63" s="11">
        <v>6816.2</v>
      </c>
      <c r="CK63" s="11">
        <v>2591</v>
      </c>
      <c r="CL63" s="11">
        <v>1444.4</v>
      </c>
      <c r="CM63" s="11">
        <v>4536.3999999999996</v>
      </c>
      <c r="CN63" s="11">
        <v>3704.1</v>
      </c>
      <c r="CO63" s="11">
        <v>4518.8999999999996</v>
      </c>
      <c r="CP63" s="11">
        <v>1289.5999999999999</v>
      </c>
      <c r="CQ63" s="11">
        <v>5710</v>
      </c>
      <c r="CR63" s="11">
        <v>5667.1</v>
      </c>
      <c r="CS63" s="11">
        <v>2774.6</v>
      </c>
      <c r="CT63" s="11">
        <v>5050.3999999999996</v>
      </c>
      <c r="CU63" s="11">
        <v>9400.6</v>
      </c>
      <c r="CV63" s="11">
        <v>19688.7</v>
      </c>
      <c r="CW63" s="11">
        <v>4539.6000000000004</v>
      </c>
      <c r="CX63" s="11">
        <v>6683.6</v>
      </c>
      <c r="CY63" s="11">
        <v>4915.8999999999996</v>
      </c>
      <c r="CZ63" s="11">
        <v>11.1</v>
      </c>
      <c r="DA63" s="11">
        <v>1302</v>
      </c>
      <c r="DB63" s="11">
        <v>19.899999999999999</v>
      </c>
      <c r="DC63" s="11">
        <v>166.9</v>
      </c>
      <c r="DD63" s="11">
        <v>12</v>
      </c>
      <c r="DE63" s="11">
        <v>29.1</v>
      </c>
      <c r="DF63" s="11">
        <v>17.8</v>
      </c>
      <c r="DG63" s="11">
        <v>217.3</v>
      </c>
      <c r="DH63" s="11">
        <v>13.2</v>
      </c>
      <c r="DI63" s="11">
        <v>3.1</v>
      </c>
      <c r="DJ63" s="11">
        <v>17.7</v>
      </c>
      <c r="DK63" s="11">
        <v>30.3</v>
      </c>
      <c r="DL63" s="11">
        <v>48.9</v>
      </c>
      <c r="DM63" s="6">
        <v>1</v>
      </c>
      <c r="DN63" s="6">
        <v>1</v>
      </c>
      <c r="DO63" s="6">
        <v>1</v>
      </c>
      <c r="DP63" s="6">
        <v>2</v>
      </c>
      <c r="DQ63" s="6">
        <v>2</v>
      </c>
      <c r="DR63" s="6">
        <v>1</v>
      </c>
      <c r="DS63" s="6">
        <v>1</v>
      </c>
      <c r="DT63" s="9">
        <v>1</v>
      </c>
      <c r="DU63" s="6">
        <v>1</v>
      </c>
      <c r="DV63" s="6">
        <v>2</v>
      </c>
      <c r="DW63" s="6">
        <v>1</v>
      </c>
      <c r="DX63" s="7">
        <v>2</v>
      </c>
      <c r="DY63" s="6">
        <v>1</v>
      </c>
      <c r="DZ63" s="6">
        <v>1</v>
      </c>
      <c r="EA63" s="6">
        <v>2</v>
      </c>
      <c r="EB63" s="6">
        <v>1</v>
      </c>
      <c r="EC63" s="6">
        <v>2</v>
      </c>
      <c r="ED63" s="6">
        <v>1</v>
      </c>
      <c r="EE63" s="6">
        <v>2</v>
      </c>
      <c r="EF63" s="6">
        <v>2</v>
      </c>
      <c r="EG63" s="6">
        <v>1</v>
      </c>
      <c r="EH63" s="6">
        <v>2</v>
      </c>
      <c r="EI63" s="6">
        <v>1</v>
      </c>
      <c r="EJ63" s="6">
        <v>2</v>
      </c>
      <c r="EK63" s="6">
        <v>2</v>
      </c>
      <c r="EL63" s="6">
        <v>2</v>
      </c>
      <c r="EM63" s="6">
        <v>1</v>
      </c>
      <c r="EN63" s="6">
        <v>1</v>
      </c>
      <c r="EO63" s="6">
        <v>1</v>
      </c>
      <c r="EP63" s="6">
        <v>2</v>
      </c>
      <c r="EQ63" s="6">
        <v>1</v>
      </c>
      <c r="ER63" s="6">
        <v>1</v>
      </c>
      <c r="ES63" s="6">
        <v>2</v>
      </c>
      <c r="ET63" s="6">
        <v>1</v>
      </c>
      <c r="EU63" s="6">
        <v>5</v>
      </c>
      <c r="EV63" s="6">
        <v>4</v>
      </c>
      <c r="EW63" s="6">
        <v>6</v>
      </c>
      <c r="EX63" s="6">
        <v>5</v>
      </c>
      <c r="EY63" s="6">
        <v>5</v>
      </c>
      <c r="EZ63" s="6">
        <v>6</v>
      </c>
      <c r="FA63" s="6">
        <v>4</v>
      </c>
      <c r="FB63" s="6">
        <v>6</v>
      </c>
      <c r="FC63" s="6">
        <v>1</v>
      </c>
      <c r="FD63" s="6">
        <v>3</v>
      </c>
      <c r="FE63" s="6">
        <v>4</v>
      </c>
      <c r="FF63" s="6">
        <v>5</v>
      </c>
      <c r="FG63" s="6">
        <v>2</v>
      </c>
      <c r="FH63" s="6">
        <v>1</v>
      </c>
      <c r="FI63" s="6">
        <v>5</v>
      </c>
      <c r="FJ63" s="6">
        <v>5</v>
      </c>
      <c r="FK63" s="6">
        <v>2</v>
      </c>
      <c r="FL63" s="6">
        <v>5</v>
      </c>
      <c r="FM63" s="6">
        <v>4</v>
      </c>
      <c r="FN63" s="6">
        <v>5</v>
      </c>
      <c r="FO63" s="6">
        <v>2</v>
      </c>
      <c r="FP63" s="6">
        <v>3</v>
      </c>
      <c r="FQ63" s="6">
        <v>3</v>
      </c>
      <c r="FR63" s="6">
        <v>5</v>
      </c>
      <c r="FS63" s="6">
        <v>3</v>
      </c>
      <c r="FT63" s="19">
        <v>5</v>
      </c>
      <c r="FU63" s="19">
        <v>5</v>
      </c>
    </row>
    <row r="64" spans="1:177" s="1" customFormat="1" x14ac:dyDescent="0.35">
      <c r="A64" s="4" t="s">
        <v>72</v>
      </c>
      <c r="B64" s="21">
        <v>1</v>
      </c>
      <c r="C64" s="21">
        <v>2</v>
      </c>
      <c r="D64" s="14">
        <v>168</v>
      </c>
      <c r="E64" s="14">
        <v>107.1</v>
      </c>
      <c r="F64" s="14">
        <v>37.9</v>
      </c>
      <c r="G64" s="14">
        <v>2</v>
      </c>
      <c r="H64" s="14">
        <v>40.700000000000003</v>
      </c>
      <c r="I64" s="14">
        <v>9</v>
      </c>
      <c r="J64" s="14">
        <v>66.400000000000006</v>
      </c>
      <c r="K64" s="14">
        <v>47.5</v>
      </c>
      <c r="L64" s="14">
        <v>63.1</v>
      </c>
      <c r="M64" s="11">
        <v>2492.6999999999998</v>
      </c>
      <c r="N64" s="11">
        <v>91</v>
      </c>
      <c r="O64" s="11">
        <v>88.8</v>
      </c>
      <c r="P64" s="11">
        <v>345.1</v>
      </c>
      <c r="Q64" s="11">
        <v>329.7</v>
      </c>
      <c r="R64" s="11">
        <v>15.5</v>
      </c>
      <c r="S64" s="11">
        <v>30.6</v>
      </c>
      <c r="T64" s="11">
        <v>52.2</v>
      </c>
      <c r="U64" s="11">
        <v>111.1</v>
      </c>
      <c r="V64" s="11">
        <v>3.3</v>
      </c>
      <c r="W64" s="11">
        <v>0</v>
      </c>
      <c r="X64" s="11">
        <v>4</v>
      </c>
      <c r="Y64" s="11">
        <v>3.2</v>
      </c>
      <c r="Z64" s="11">
        <v>0</v>
      </c>
      <c r="AA64" s="11">
        <v>100.4</v>
      </c>
      <c r="AB64" s="11">
        <v>191.4</v>
      </c>
      <c r="AC64" s="11">
        <v>0.5</v>
      </c>
      <c r="AD64" s="11">
        <v>0.3</v>
      </c>
      <c r="AE64" s="11">
        <v>0.2</v>
      </c>
      <c r="AF64" s="11">
        <v>0.4</v>
      </c>
      <c r="AG64" s="11">
        <v>0.6</v>
      </c>
      <c r="AH64" s="11">
        <v>1.9</v>
      </c>
      <c r="AI64" s="11">
        <v>0.2</v>
      </c>
      <c r="AJ64" s="11">
        <v>10.199999999999999</v>
      </c>
      <c r="AK64" s="11">
        <v>0.2</v>
      </c>
      <c r="AL64" s="11">
        <v>4.7</v>
      </c>
      <c r="AM64" s="11">
        <v>0.1</v>
      </c>
      <c r="AN64" s="11">
        <v>30.5</v>
      </c>
      <c r="AO64" s="11">
        <v>0.2</v>
      </c>
      <c r="AP64" s="11">
        <v>0.1</v>
      </c>
      <c r="AQ64" s="11">
        <v>0.8</v>
      </c>
      <c r="AR64" s="11">
        <v>0.2</v>
      </c>
      <c r="AS64" s="11">
        <v>21.9</v>
      </c>
      <c r="AT64" s="11">
        <v>0.3</v>
      </c>
      <c r="AU64" s="11">
        <v>0.2</v>
      </c>
      <c r="AV64" s="11">
        <v>30.1</v>
      </c>
      <c r="AW64" s="11">
        <v>14.2</v>
      </c>
      <c r="AX64" s="11">
        <v>1.6</v>
      </c>
      <c r="AY64" s="11">
        <v>0</v>
      </c>
      <c r="AZ64" s="11">
        <v>0.1</v>
      </c>
      <c r="BA64" s="11">
        <v>0</v>
      </c>
      <c r="BB64" s="11">
        <v>0</v>
      </c>
      <c r="BC64" s="11">
        <v>0.1</v>
      </c>
      <c r="BD64" s="11">
        <v>1.7</v>
      </c>
      <c r="BE64" s="11">
        <v>14.2</v>
      </c>
      <c r="BF64" s="11">
        <v>16.7</v>
      </c>
      <c r="BG64" s="11">
        <v>286.2</v>
      </c>
      <c r="BH64" s="11">
        <v>0.1</v>
      </c>
      <c r="BI64" s="11">
        <v>3635.7</v>
      </c>
      <c r="BJ64" s="11">
        <v>9.4</v>
      </c>
      <c r="BK64" s="11">
        <v>2776.3</v>
      </c>
      <c r="BL64" s="11">
        <v>450.8</v>
      </c>
      <c r="BM64" s="11">
        <v>1317.6</v>
      </c>
      <c r="BN64" s="11">
        <v>256.2</v>
      </c>
      <c r="BO64" s="11">
        <v>10</v>
      </c>
      <c r="BP64" s="11">
        <v>9</v>
      </c>
      <c r="BQ64" s="11">
        <v>1.1000000000000001</v>
      </c>
      <c r="BR64" s="11">
        <v>2.4</v>
      </c>
      <c r="BS64" s="11">
        <v>0.7</v>
      </c>
      <c r="BT64" s="11">
        <v>65.8</v>
      </c>
      <c r="BU64" s="11">
        <v>835.9</v>
      </c>
      <c r="BV64" s="11">
        <v>227.7</v>
      </c>
      <c r="BW64" s="11">
        <v>2828.1</v>
      </c>
      <c r="BX64" s="11">
        <v>1.9</v>
      </c>
      <c r="BY64" s="11">
        <v>13.4</v>
      </c>
      <c r="BZ64" s="11">
        <v>8.6999999999999993</v>
      </c>
      <c r="CA64" s="11">
        <v>2</v>
      </c>
      <c r="CB64" s="11">
        <v>1.1000000000000001</v>
      </c>
      <c r="CC64" s="11">
        <v>19.8</v>
      </c>
      <c r="CD64" s="11">
        <v>2.1</v>
      </c>
      <c r="CE64" s="11">
        <v>187.6</v>
      </c>
      <c r="CF64" s="11">
        <v>3.5</v>
      </c>
      <c r="CG64" s="11">
        <v>66.400000000000006</v>
      </c>
      <c r="CH64" s="11">
        <v>4031.6</v>
      </c>
      <c r="CI64" s="11">
        <v>6296.6</v>
      </c>
      <c r="CJ64" s="11">
        <v>5342.4</v>
      </c>
      <c r="CK64" s="11">
        <v>2040.7</v>
      </c>
      <c r="CL64" s="11">
        <v>1335.5</v>
      </c>
      <c r="CM64" s="11">
        <v>3402.3</v>
      </c>
      <c r="CN64" s="11">
        <v>2982.2</v>
      </c>
      <c r="CO64" s="11">
        <v>3439.1</v>
      </c>
      <c r="CP64" s="11">
        <v>1032</v>
      </c>
      <c r="CQ64" s="11">
        <v>4628.7</v>
      </c>
      <c r="CR64" s="11">
        <v>4498.8</v>
      </c>
      <c r="CS64" s="11">
        <v>2336.6</v>
      </c>
      <c r="CT64" s="11">
        <v>4049.6</v>
      </c>
      <c r="CU64" s="11">
        <v>7472.7</v>
      </c>
      <c r="CV64" s="11">
        <v>17105.3</v>
      </c>
      <c r="CW64" s="11">
        <v>3935.6</v>
      </c>
      <c r="CX64" s="11">
        <v>5901.7</v>
      </c>
      <c r="CY64" s="11">
        <v>4017.2</v>
      </c>
      <c r="CZ64" s="11">
        <v>0</v>
      </c>
      <c r="DA64" s="11">
        <v>1147.0999999999999</v>
      </c>
      <c r="DB64" s="11">
        <v>22.3</v>
      </c>
      <c r="DC64" s="11">
        <v>204.9</v>
      </c>
      <c r="DD64" s="11">
        <v>11.6</v>
      </c>
      <c r="DE64" s="11">
        <v>33</v>
      </c>
      <c r="DF64" s="11">
        <v>22.5</v>
      </c>
      <c r="DG64" s="11">
        <v>120.8</v>
      </c>
      <c r="DH64" s="11">
        <v>13.6</v>
      </c>
      <c r="DI64" s="11">
        <v>0</v>
      </c>
      <c r="DJ64" s="11">
        <v>14.5</v>
      </c>
      <c r="DK64" s="11">
        <v>31.8</v>
      </c>
      <c r="DL64" s="11">
        <v>53.7</v>
      </c>
      <c r="DM64" s="6">
        <v>1</v>
      </c>
      <c r="DN64" s="6">
        <v>2</v>
      </c>
      <c r="DO64" s="6">
        <v>1</v>
      </c>
      <c r="DP64" s="6">
        <v>2</v>
      </c>
      <c r="DQ64" s="6">
        <v>2</v>
      </c>
      <c r="DR64" s="6">
        <v>2</v>
      </c>
      <c r="DS64" s="6">
        <v>1</v>
      </c>
      <c r="DT64" s="7">
        <v>3</v>
      </c>
      <c r="DU64" s="6">
        <v>2</v>
      </c>
      <c r="DV64" s="6">
        <v>2</v>
      </c>
      <c r="DW64" s="6">
        <v>1</v>
      </c>
      <c r="DX64" s="7">
        <v>3</v>
      </c>
      <c r="DY64" s="6">
        <v>1</v>
      </c>
      <c r="DZ64" s="6">
        <v>1</v>
      </c>
      <c r="EA64" s="6">
        <v>1</v>
      </c>
      <c r="EB64" s="6">
        <v>1</v>
      </c>
      <c r="EC64" s="6">
        <v>2</v>
      </c>
      <c r="ED64" s="6">
        <v>2</v>
      </c>
      <c r="EE64" s="6">
        <v>1</v>
      </c>
      <c r="EF64" s="6">
        <v>2</v>
      </c>
      <c r="EG64" s="6">
        <v>1</v>
      </c>
      <c r="EH64" s="6">
        <v>1</v>
      </c>
      <c r="EI64" s="6">
        <v>2</v>
      </c>
      <c r="EJ64" s="6">
        <v>1</v>
      </c>
      <c r="EK64" s="6">
        <v>2</v>
      </c>
      <c r="EL64" s="6">
        <v>1</v>
      </c>
      <c r="EM64" s="6">
        <v>1</v>
      </c>
      <c r="EN64" s="6">
        <v>2</v>
      </c>
      <c r="EO64" s="6">
        <v>1</v>
      </c>
      <c r="EP64" s="6">
        <v>1</v>
      </c>
      <c r="EQ64" s="6">
        <v>1</v>
      </c>
      <c r="ER64" s="6">
        <v>2</v>
      </c>
      <c r="ES64" s="6">
        <v>2</v>
      </c>
      <c r="ET64" s="6">
        <v>2</v>
      </c>
      <c r="EU64" s="6">
        <v>3</v>
      </c>
      <c r="EV64" s="6">
        <v>3</v>
      </c>
      <c r="EW64" s="6">
        <v>5</v>
      </c>
      <c r="EX64" s="6">
        <v>5</v>
      </c>
      <c r="EY64" s="6">
        <v>4</v>
      </c>
      <c r="EZ64" s="6">
        <v>6</v>
      </c>
      <c r="FA64" s="6">
        <v>3</v>
      </c>
      <c r="FB64" s="6">
        <v>6</v>
      </c>
      <c r="FC64" s="6">
        <v>2</v>
      </c>
      <c r="FD64" s="6">
        <v>3</v>
      </c>
      <c r="FE64" s="6">
        <v>3</v>
      </c>
      <c r="FF64" s="6">
        <v>4</v>
      </c>
      <c r="FG64" s="6">
        <v>2</v>
      </c>
      <c r="FH64" s="6">
        <v>4</v>
      </c>
      <c r="FI64" s="6">
        <v>4</v>
      </c>
      <c r="FJ64" s="6">
        <v>4</v>
      </c>
      <c r="FK64" s="6">
        <v>3</v>
      </c>
      <c r="FL64" s="6">
        <v>4</v>
      </c>
      <c r="FM64" s="6">
        <v>3</v>
      </c>
      <c r="FN64" s="6">
        <v>3</v>
      </c>
      <c r="FO64" s="6">
        <v>3</v>
      </c>
      <c r="FP64" s="6">
        <v>2</v>
      </c>
      <c r="FQ64" s="6">
        <v>2</v>
      </c>
      <c r="FR64" s="6">
        <v>4</v>
      </c>
      <c r="FS64" s="6">
        <v>1</v>
      </c>
      <c r="FT64" s="19">
        <v>6</v>
      </c>
      <c r="FU64" s="19">
        <v>4</v>
      </c>
    </row>
    <row r="65" spans="1:177" s="1" customFormat="1" x14ac:dyDescent="0.35">
      <c r="A65" s="4" t="s">
        <v>77</v>
      </c>
      <c r="B65" s="21">
        <v>1</v>
      </c>
      <c r="C65" s="21">
        <v>2</v>
      </c>
      <c r="D65" s="14">
        <v>170</v>
      </c>
      <c r="E65" s="14">
        <v>107</v>
      </c>
      <c r="F65" s="14">
        <v>37</v>
      </c>
      <c r="G65" s="14">
        <v>2</v>
      </c>
      <c r="H65" s="14">
        <v>45.2</v>
      </c>
      <c r="I65" s="14">
        <v>10</v>
      </c>
      <c r="J65" s="14">
        <v>61.8</v>
      </c>
      <c r="K65" s="14">
        <v>44.3</v>
      </c>
      <c r="L65" s="14">
        <v>58.7</v>
      </c>
      <c r="M65" s="11">
        <v>1925.8</v>
      </c>
      <c r="N65" s="11">
        <v>85.9</v>
      </c>
      <c r="O65" s="11">
        <v>62.6</v>
      </c>
      <c r="P65" s="11">
        <v>269.8</v>
      </c>
      <c r="Q65" s="11">
        <v>236.8</v>
      </c>
      <c r="R65" s="11">
        <v>33</v>
      </c>
      <c r="S65" s="11">
        <v>30.7</v>
      </c>
      <c r="T65" s="11">
        <v>54.1</v>
      </c>
      <c r="U65" s="11">
        <v>81.5</v>
      </c>
      <c r="V65" s="11">
        <v>28</v>
      </c>
      <c r="W65" s="11">
        <v>0</v>
      </c>
      <c r="X65" s="11">
        <v>18.8</v>
      </c>
      <c r="Y65" s="11">
        <v>18.7</v>
      </c>
      <c r="Z65" s="11">
        <v>0</v>
      </c>
      <c r="AA65" s="11">
        <v>15.8</v>
      </c>
      <c r="AB65" s="11">
        <v>112</v>
      </c>
      <c r="AC65" s="11">
        <v>0.4</v>
      </c>
      <c r="AD65" s="11">
        <v>0.2</v>
      </c>
      <c r="AE65" s="11">
        <v>0.1</v>
      </c>
      <c r="AF65" s="11">
        <v>0.2</v>
      </c>
      <c r="AG65" s="11">
        <v>0.3</v>
      </c>
      <c r="AH65" s="11">
        <v>1</v>
      </c>
      <c r="AI65" s="11">
        <v>0.1</v>
      </c>
      <c r="AJ65" s="11">
        <v>7.6</v>
      </c>
      <c r="AK65" s="11">
        <v>0</v>
      </c>
      <c r="AL65" s="11">
        <v>2.6</v>
      </c>
      <c r="AM65" s="11">
        <v>0.1</v>
      </c>
      <c r="AN65" s="11">
        <v>21.7</v>
      </c>
      <c r="AO65" s="11">
        <v>0.1</v>
      </c>
      <c r="AP65" s="11">
        <v>0</v>
      </c>
      <c r="AQ65" s="11">
        <v>0.9</v>
      </c>
      <c r="AR65" s="11">
        <v>0</v>
      </c>
      <c r="AS65" s="11">
        <v>16.7</v>
      </c>
      <c r="AT65" s="11">
        <v>0.1</v>
      </c>
      <c r="AU65" s="11">
        <v>0.1</v>
      </c>
      <c r="AV65" s="11">
        <v>21.3</v>
      </c>
      <c r="AW65" s="11">
        <v>10</v>
      </c>
      <c r="AX65" s="11">
        <v>1.3</v>
      </c>
      <c r="AY65" s="11">
        <v>0</v>
      </c>
      <c r="AZ65" s="11">
        <v>0.1</v>
      </c>
      <c r="BA65" s="11">
        <v>0</v>
      </c>
      <c r="BB65" s="11">
        <v>0</v>
      </c>
      <c r="BC65" s="11">
        <v>0.1</v>
      </c>
      <c r="BD65" s="11">
        <v>1.3</v>
      </c>
      <c r="BE65" s="11">
        <v>10</v>
      </c>
      <c r="BF65" s="11">
        <v>11.7</v>
      </c>
      <c r="BG65" s="11">
        <v>308.8</v>
      </c>
      <c r="BH65" s="11">
        <v>0.1</v>
      </c>
      <c r="BI65" s="11">
        <v>2509.6</v>
      </c>
      <c r="BJ65" s="11">
        <v>6.5</v>
      </c>
      <c r="BK65" s="11">
        <v>3749.2</v>
      </c>
      <c r="BL65" s="11">
        <v>796.3</v>
      </c>
      <c r="BM65" s="11">
        <v>1510.5</v>
      </c>
      <c r="BN65" s="11">
        <v>344.5</v>
      </c>
      <c r="BO65" s="11">
        <v>12.4</v>
      </c>
      <c r="BP65" s="11">
        <v>11.5</v>
      </c>
      <c r="BQ65" s="11">
        <v>1.3</v>
      </c>
      <c r="BR65" s="11">
        <v>4.5999999999999996</v>
      </c>
      <c r="BS65" s="11">
        <v>2.2999999999999998</v>
      </c>
      <c r="BT65" s="11">
        <v>34.299999999999997</v>
      </c>
      <c r="BU65" s="11">
        <v>1394.8</v>
      </c>
      <c r="BV65" s="11">
        <v>192.8</v>
      </c>
      <c r="BW65" s="11">
        <v>6322.6</v>
      </c>
      <c r="BX65" s="11">
        <v>1.2</v>
      </c>
      <c r="BY65" s="11">
        <v>13.2</v>
      </c>
      <c r="BZ65" s="11">
        <v>105.8</v>
      </c>
      <c r="CA65" s="11">
        <v>1.3</v>
      </c>
      <c r="CB65" s="11">
        <v>2.1</v>
      </c>
      <c r="CC65" s="11">
        <v>24</v>
      </c>
      <c r="CD65" s="11">
        <v>2.5</v>
      </c>
      <c r="CE65" s="11">
        <v>430.6</v>
      </c>
      <c r="CF65" s="11">
        <v>3.2</v>
      </c>
      <c r="CG65" s="11">
        <v>345.5</v>
      </c>
      <c r="CH65" s="11">
        <v>4303.3</v>
      </c>
      <c r="CI65" s="11">
        <v>6535.8</v>
      </c>
      <c r="CJ65" s="11">
        <v>5527.8</v>
      </c>
      <c r="CK65" s="11">
        <v>2040.6</v>
      </c>
      <c r="CL65" s="11">
        <v>1270.5999999999999</v>
      </c>
      <c r="CM65" s="11">
        <v>3743</v>
      </c>
      <c r="CN65" s="11">
        <v>3043.1</v>
      </c>
      <c r="CO65" s="11">
        <v>3431.4</v>
      </c>
      <c r="CP65" s="11">
        <v>1108.2</v>
      </c>
      <c r="CQ65" s="11">
        <v>4908.3</v>
      </c>
      <c r="CR65" s="11">
        <v>4001.4</v>
      </c>
      <c r="CS65" s="11">
        <v>2492.8000000000002</v>
      </c>
      <c r="CT65" s="11">
        <v>4161.6000000000004</v>
      </c>
      <c r="CU65" s="11">
        <v>7194.6</v>
      </c>
      <c r="CV65" s="11">
        <v>16672.8</v>
      </c>
      <c r="CW65" s="11">
        <v>3630.3</v>
      </c>
      <c r="CX65" s="11">
        <v>6245.1</v>
      </c>
      <c r="CY65" s="11">
        <v>4096.8999999999996</v>
      </c>
      <c r="CZ65" s="11">
        <v>0</v>
      </c>
      <c r="DA65" s="11">
        <v>1362.2</v>
      </c>
      <c r="DB65" s="11">
        <v>13</v>
      </c>
      <c r="DC65" s="11">
        <v>117.7</v>
      </c>
      <c r="DD65" s="11">
        <v>9.1</v>
      </c>
      <c r="DE65" s="11">
        <v>23.7</v>
      </c>
      <c r="DF65" s="11">
        <v>0</v>
      </c>
      <c r="DG65" s="11">
        <v>142.5</v>
      </c>
      <c r="DH65" s="11">
        <v>14.5</v>
      </c>
      <c r="DI65" s="11">
        <v>0</v>
      </c>
      <c r="DJ65" s="11">
        <v>17.899999999999999</v>
      </c>
      <c r="DK65" s="11">
        <v>29.3</v>
      </c>
      <c r="DL65" s="11">
        <v>52.8</v>
      </c>
      <c r="DM65" s="6">
        <v>1</v>
      </c>
      <c r="DN65" s="6">
        <v>2</v>
      </c>
      <c r="DO65" s="6">
        <v>2</v>
      </c>
      <c r="DP65" s="6">
        <v>1</v>
      </c>
      <c r="DQ65" s="6">
        <v>2</v>
      </c>
      <c r="DR65" s="6">
        <v>1</v>
      </c>
      <c r="DS65" s="6">
        <v>2</v>
      </c>
      <c r="DT65" s="7">
        <v>4</v>
      </c>
      <c r="DU65" s="6">
        <v>2</v>
      </c>
      <c r="DV65" s="6">
        <v>2</v>
      </c>
      <c r="DW65" s="6">
        <v>1</v>
      </c>
      <c r="DX65" s="7">
        <v>3</v>
      </c>
      <c r="DY65" s="6">
        <v>1</v>
      </c>
      <c r="DZ65" s="6">
        <v>1</v>
      </c>
      <c r="EA65" s="6">
        <v>1</v>
      </c>
      <c r="EB65" s="6">
        <v>2</v>
      </c>
      <c r="EC65" s="6">
        <v>1</v>
      </c>
      <c r="ED65" s="6">
        <v>1</v>
      </c>
      <c r="EE65" s="6">
        <v>2</v>
      </c>
      <c r="EF65" s="6">
        <v>2</v>
      </c>
      <c r="EG65" s="6">
        <v>2</v>
      </c>
      <c r="EH65" s="6">
        <v>1</v>
      </c>
      <c r="EI65" s="6">
        <v>2</v>
      </c>
      <c r="EJ65" s="6">
        <v>2</v>
      </c>
      <c r="EK65" s="6">
        <v>1</v>
      </c>
      <c r="EL65" s="6">
        <v>2</v>
      </c>
      <c r="EM65" s="6">
        <v>1</v>
      </c>
      <c r="EN65" s="6">
        <v>1</v>
      </c>
      <c r="EO65" s="6">
        <v>1</v>
      </c>
      <c r="EP65" s="6">
        <v>1</v>
      </c>
      <c r="EQ65" s="6">
        <v>1</v>
      </c>
      <c r="ER65" s="6">
        <v>2</v>
      </c>
      <c r="ES65" s="6">
        <v>1</v>
      </c>
      <c r="ET65" s="6">
        <v>5</v>
      </c>
      <c r="EU65" s="6">
        <v>1</v>
      </c>
      <c r="EV65" s="6">
        <v>6</v>
      </c>
      <c r="EW65" s="6">
        <v>3</v>
      </c>
      <c r="EX65" s="6">
        <v>4</v>
      </c>
      <c r="EY65" s="6">
        <v>3</v>
      </c>
      <c r="EZ65" s="6">
        <v>6</v>
      </c>
      <c r="FA65" s="6">
        <v>4</v>
      </c>
      <c r="FB65" s="6">
        <v>3</v>
      </c>
      <c r="FC65" s="6">
        <v>4</v>
      </c>
      <c r="FD65" s="6">
        <v>3</v>
      </c>
      <c r="FE65" s="6">
        <v>4</v>
      </c>
      <c r="FF65" s="6">
        <v>4</v>
      </c>
      <c r="FG65" s="6">
        <v>4</v>
      </c>
      <c r="FH65" s="6">
        <v>1</v>
      </c>
      <c r="FI65" s="6">
        <v>1</v>
      </c>
      <c r="FJ65" s="6">
        <v>1</v>
      </c>
      <c r="FK65" s="6">
        <v>3</v>
      </c>
      <c r="FL65" s="6">
        <v>5</v>
      </c>
      <c r="FM65" s="6">
        <v>2</v>
      </c>
      <c r="FN65" s="6">
        <v>1</v>
      </c>
      <c r="FO65" s="6">
        <v>1</v>
      </c>
      <c r="FP65" s="6">
        <v>1</v>
      </c>
      <c r="FQ65" s="6">
        <v>1</v>
      </c>
      <c r="FR65" s="6">
        <v>5</v>
      </c>
      <c r="FS65" s="6">
        <v>4</v>
      </c>
      <c r="FT65" s="19">
        <v>6</v>
      </c>
      <c r="FU65" s="19">
        <v>5</v>
      </c>
    </row>
    <row r="66" spans="1:177" s="1" customFormat="1" x14ac:dyDescent="0.35">
      <c r="A66" s="4" t="s">
        <v>78</v>
      </c>
      <c r="B66" s="21">
        <v>1</v>
      </c>
      <c r="C66" s="21">
        <v>4</v>
      </c>
      <c r="D66" s="14">
        <v>157</v>
      </c>
      <c r="E66" s="14">
        <v>89.8</v>
      </c>
      <c r="F66" s="14">
        <v>36.4</v>
      </c>
      <c r="G66" s="14">
        <v>2</v>
      </c>
      <c r="H66" s="14">
        <v>34.700000000000003</v>
      </c>
      <c r="I66" s="14">
        <v>12</v>
      </c>
      <c r="J66" s="14">
        <v>55.1</v>
      </c>
      <c r="K66" s="14">
        <v>39</v>
      </c>
      <c r="L66" s="14">
        <v>52.3</v>
      </c>
      <c r="M66" s="11">
        <v>1849</v>
      </c>
      <c r="N66" s="11">
        <v>92.9</v>
      </c>
      <c r="O66" s="11">
        <v>59.8</v>
      </c>
      <c r="P66" s="11">
        <v>248.9</v>
      </c>
      <c r="Q66" s="11">
        <v>221.6</v>
      </c>
      <c r="R66" s="11">
        <v>27.2</v>
      </c>
      <c r="S66" s="11">
        <v>21.9</v>
      </c>
      <c r="T66" s="11">
        <v>70.900000000000006</v>
      </c>
      <c r="U66" s="11">
        <v>69.900000000000006</v>
      </c>
      <c r="V66" s="11">
        <v>11.3</v>
      </c>
      <c r="W66" s="11">
        <v>0</v>
      </c>
      <c r="X66" s="11">
        <v>5.5</v>
      </c>
      <c r="Y66" s="11">
        <v>8.3000000000000007</v>
      </c>
      <c r="Z66" s="11">
        <v>0</v>
      </c>
      <c r="AA66" s="11">
        <v>44.8</v>
      </c>
      <c r="AB66" s="11">
        <v>99.1</v>
      </c>
      <c r="AC66" s="11">
        <v>0.3</v>
      </c>
      <c r="AD66" s="11">
        <v>0.1</v>
      </c>
      <c r="AE66" s="11">
        <v>0</v>
      </c>
      <c r="AF66" s="11">
        <v>0.1</v>
      </c>
      <c r="AG66" s="11">
        <v>0.2</v>
      </c>
      <c r="AH66" s="11">
        <v>1</v>
      </c>
      <c r="AI66" s="11">
        <v>0.1</v>
      </c>
      <c r="AJ66" s="11">
        <v>9.6999999999999993</v>
      </c>
      <c r="AK66" s="11">
        <v>0.1</v>
      </c>
      <c r="AL66" s="11">
        <v>3.9</v>
      </c>
      <c r="AM66" s="11">
        <v>0</v>
      </c>
      <c r="AN66" s="11">
        <v>21.9</v>
      </c>
      <c r="AO66" s="11">
        <v>0.2</v>
      </c>
      <c r="AP66" s="11">
        <v>0.1</v>
      </c>
      <c r="AQ66" s="11">
        <v>1.5</v>
      </c>
      <c r="AR66" s="11">
        <v>0.2</v>
      </c>
      <c r="AS66" s="11">
        <v>17</v>
      </c>
      <c r="AT66" s="11">
        <v>0.3</v>
      </c>
      <c r="AU66" s="11">
        <v>0</v>
      </c>
      <c r="AV66" s="11">
        <v>21.8</v>
      </c>
      <c r="AW66" s="11">
        <v>5.7</v>
      </c>
      <c r="AX66" s="11">
        <v>0.6</v>
      </c>
      <c r="AY66" s="11">
        <v>0</v>
      </c>
      <c r="AZ66" s="11">
        <v>0.1</v>
      </c>
      <c r="BA66" s="11">
        <v>0</v>
      </c>
      <c r="BB66" s="11">
        <v>0</v>
      </c>
      <c r="BC66" s="11">
        <v>0.1</v>
      </c>
      <c r="BD66" s="11">
        <v>0.8</v>
      </c>
      <c r="BE66" s="11">
        <v>5.9</v>
      </c>
      <c r="BF66" s="11">
        <v>6.9</v>
      </c>
      <c r="BG66" s="11">
        <v>476.8</v>
      </c>
      <c r="BH66" s="11">
        <v>0.1</v>
      </c>
      <c r="BI66" s="11">
        <v>2198.1999999999998</v>
      </c>
      <c r="BJ66" s="11">
        <v>5.7</v>
      </c>
      <c r="BK66" s="11">
        <v>2386.4</v>
      </c>
      <c r="BL66" s="11">
        <v>436.4</v>
      </c>
      <c r="BM66" s="11">
        <v>1392.4</v>
      </c>
      <c r="BN66" s="11">
        <v>288.2</v>
      </c>
      <c r="BO66" s="11">
        <v>11.4</v>
      </c>
      <c r="BP66" s="11">
        <v>14.5</v>
      </c>
      <c r="BQ66" s="11">
        <v>1.1000000000000001</v>
      </c>
      <c r="BR66" s="11">
        <v>7.1</v>
      </c>
      <c r="BS66" s="11">
        <v>1.5</v>
      </c>
      <c r="BT66" s="11">
        <v>20.100000000000001</v>
      </c>
      <c r="BU66" s="11">
        <v>728.8</v>
      </c>
      <c r="BV66" s="11">
        <v>198.6</v>
      </c>
      <c r="BW66" s="11">
        <v>1961.7</v>
      </c>
      <c r="BX66" s="11">
        <v>1.6</v>
      </c>
      <c r="BY66" s="11">
        <v>4.9000000000000004</v>
      </c>
      <c r="BZ66" s="11">
        <v>0.4</v>
      </c>
      <c r="CA66" s="11">
        <v>1</v>
      </c>
      <c r="CB66" s="11">
        <v>1.7</v>
      </c>
      <c r="CC66" s="11">
        <v>13.1</v>
      </c>
      <c r="CD66" s="11">
        <v>1.7</v>
      </c>
      <c r="CE66" s="11">
        <v>215.8</v>
      </c>
      <c r="CF66" s="11">
        <v>3</v>
      </c>
      <c r="CG66" s="11">
        <v>38.4</v>
      </c>
      <c r="CH66" s="11">
        <v>4579.1000000000004</v>
      </c>
      <c r="CI66" s="11">
        <v>6959.3</v>
      </c>
      <c r="CJ66" s="11">
        <v>6460.2</v>
      </c>
      <c r="CK66" s="11">
        <v>2306.6999999999998</v>
      </c>
      <c r="CL66" s="11">
        <v>1359.5</v>
      </c>
      <c r="CM66" s="11">
        <v>3920.7</v>
      </c>
      <c r="CN66" s="11">
        <v>3349.8</v>
      </c>
      <c r="CO66" s="11">
        <v>3814.5</v>
      </c>
      <c r="CP66" s="11">
        <v>1215.8</v>
      </c>
      <c r="CQ66" s="11">
        <v>5351</v>
      </c>
      <c r="CR66" s="11">
        <v>5198.1000000000004</v>
      </c>
      <c r="CS66" s="11">
        <v>2843.4</v>
      </c>
      <c r="CT66" s="11">
        <v>4808.8999999999996</v>
      </c>
      <c r="CU66" s="11">
        <v>7793.4</v>
      </c>
      <c r="CV66" s="11">
        <v>16989.7</v>
      </c>
      <c r="CW66" s="11">
        <v>4770.3</v>
      </c>
      <c r="CX66" s="11">
        <v>6550.1</v>
      </c>
      <c r="CY66" s="11">
        <v>4557.7</v>
      </c>
      <c r="CZ66" s="11">
        <v>0</v>
      </c>
      <c r="DA66" s="11">
        <v>763</v>
      </c>
      <c r="DB66" s="11">
        <v>17.600000000000001</v>
      </c>
      <c r="DC66" s="11">
        <v>116.9</v>
      </c>
      <c r="DD66" s="11">
        <v>9.1</v>
      </c>
      <c r="DE66" s="11">
        <v>22.2</v>
      </c>
      <c r="DF66" s="11">
        <v>33.799999999999997</v>
      </c>
      <c r="DG66" s="11">
        <v>76.099999999999994</v>
      </c>
      <c r="DH66" s="11">
        <v>10.6</v>
      </c>
      <c r="DI66" s="11">
        <v>0</v>
      </c>
      <c r="DJ66" s="11">
        <v>20.100000000000001</v>
      </c>
      <c r="DK66" s="11">
        <v>29.1</v>
      </c>
      <c r="DL66" s="11">
        <v>50.8</v>
      </c>
      <c r="DM66" s="6">
        <v>1</v>
      </c>
      <c r="DN66" s="6">
        <v>1</v>
      </c>
      <c r="DO66" s="6">
        <v>2</v>
      </c>
      <c r="DP66" s="6">
        <v>2</v>
      </c>
      <c r="DQ66" s="6">
        <v>1</v>
      </c>
      <c r="DR66" s="6">
        <v>1</v>
      </c>
      <c r="DS66" s="6">
        <v>1</v>
      </c>
      <c r="DT66" s="7">
        <v>3</v>
      </c>
      <c r="DU66" s="6">
        <v>2</v>
      </c>
      <c r="DV66" s="6">
        <v>2</v>
      </c>
      <c r="DW66" s="6">
        <v>1</v>
      </c>
      <c r="DX66" s="7">
        <v>3</v>
      </c>
      <c r="DY66" s="6">
        <v>1</v>
      </c>
      <c r="DZ66" s="6">
        <v>1</v>
      </c>
      <c r="EA66" s="6">
        <v>2</v>
      </c>
      <c r="EB66" s="6">
        <v>2</v>
      </c>
      <c r="EC66" s="6">
        <v>2</v>
      </c>
      <c r="ED66" s="6">
        <v>2</v>
      </c>
      <c r="EE66" s="6">
        <v>1</v>
      </c>
      <c r="EF66" s="6">
        <v>2</v>
      </c>
      <c r="EG66" s="6">
        <v>2</v>
      </c>
      <c r="EH66" s="6">
        <v>2</v>
      </c>
      <c r="EI66" s="6">
        <v>2</v>
      </c>
      <c r="EJ66" s="6">
        <v>1</v>
      </c>
      <c r="EK66" s="6">
        <v>2</v>
      </c>
      <c r="EL66" s="6">
        <v>2</v>
      </c>
      <c r="EM66" s="6">
        <v>1</v>
      </c>
      <c r="EN66" s="6">
        <v>1</v>
      </c>
      <c r="EO66" s="6">
        <v>1</v>
      </c>
      <c r="EP66" s="6">
        <v>2</v>
      </c>
      <c r="EQ66" s="6">
        <v>2</v>
      </c>
      <c r="ER66" s="6">
        <v>2</v>
      </c>
      <c r="ES66" s="6">
        <v>1</v>
      </c>
      <c r="ET66" s="6">
        <v>5</v>
      </c>
      <c r="EU66" s="6">
        <v>1</v>
      </c>
      <c r="EV66" s="6">
        <v>5</v>
      </c>
      <c r="EW66" s="6">
        <v>1</v>
      </c>
      <c r="EX66" s="6">
        <v>4</v>
      </c>
      <c r="EY66" s="6">
        <v>4</v>
      </c>
      <c r="EZ66" s="6">
        <v>6</v>
      </c>
      <c r="FA66" s="6">
        <v>6</v>
      </c>
      <c r="FB66" s="6">
        <v>4</v>
      </c>
      <c r="FC66" s="6">
        <v>4</v>
      </c>
      <c r="FD66" s="6">
        <v>3</v>
      </c>
      <c r="FE66" s="6">
        <v>4</v>
      </c>
      <c r="FF66" s="6">
        <v>4</v>
      </c>
      <c r="FG66" s="6">
        <v>1</v>
      </c>
      <c r="FH66" s="6">
        <v>2</v>
      </c>
      <c r="FI66" s="6">
        <v>3</v>
      </c>
      <c r="FJ66" s="6">
        <v>3</v>
      </c>
      <c r="FK66" s="6">
        <v>1</v>
      </c>
      <c r="FL66" s="6">
        <v>4</v>
      </c>
      <c r="FM66" s="6">
        <v>3</v>
      </c>
      <c r="FN66" s="6">
        <v>1</v>
      </c>
      <c r="FO66" s="6">
        <v>1</v>
      </c>
      <c r="FP66" s="6">
        <v>3</v>
      </c>
      <c r="FQ66" s="6">
        <v>3</v>
      </c>
      <c r="FR66" s="6">
        <v>5</v>
      </c>
      <c r="FS66" s="6">
        <v>5</v>
      </c>
      <c r="FT66" s="19">
        <v>6</v>
      </c>
      <c r="FU66" s="19">
        <v>6</v>
      </c>
    </row>
    <row r="67" spans="1:177" s="1" customFormat="1" x14ac:dyDescent="0.35">
      <c r="A67" s="4" t="s">
        <v>81</v>
      </c>
      <c r="B67" s="21">
        <v>1</v>
      </c>
      <c r="C67" s="21">
        <v>3</v>
      </c>
      <c r="D67" s="14">
        <v>160</v>
      </c>
      <c r="E67" s="14">
        <v>91</v>
      </c>
      <c r="F67" s="14">
        <v>35.5</v>
      </c>
      <c r="G67" s="14">
        <v>2</v>
      </c>
      <c r="H67" s="14">
        <v>35.299999999999997</v>
      </c>
      <c r="I67" s="14">
        <v>10</v>
      </c>
      <c r="J67" s="14">
        <v>55.7</v>
      </c>
      <c r="K67" s="14">
        <v>39.799999999999997</v>
      </c>
      <c r="L67" s="14">
        <v>52.9</v>
      </c>
      <c r="M67" s="11">
        <v>3307.3</v>
      </c>
      <c r="N67" s="11">
        <v>98.7</v>
      </c>
      <c r="O67" s="11">
        <v>142.5</v>
      </c>
      <c r="P67" s="11">
        <v>417</v>
      </c>
      <c r="Q67" s="11">
        <v>396.7</v>
      </c>
      <c r="R67" s="11">
        <v>20.3</v>
      </c>
      <c r="S67" s="11">
        <v>41.2</v>
      </c>
      <c r="T67" s="11">
        <v>51.8</v>
      </c>
      <c r="U67" s="11">
        <v>89.6</v>
      </c>
      <c r="V67" s="11">
        <v>3.6</v>
      </c>
      <c r="W67" s="11">
        <v>0</v>
      </c>
      <c r="X67" s="11">
        <v>4</v>
      </c>
      <c r="Y67" s="11">
        <v>15</v>
      </c>
      <c r="Z67" s="11">
        <v>0</v>
      </c>
      <c r="AA67" s="11">
        <v>67</v>
      </c>
      <c r="AB67" s="11">
        <v>210.2</v>
      </c>
      <c r="AC67" s="11">
        <v>0.9</v>
      </c>
      <c r="AD67" s="11">
        <v>0.4</v>
      </c>
      <c r="AE67" s="11">
        <v>0.2</v>
      </c>
      <c r="AF67" s="11">
        <v>0.6</v>
      </c>
      <c r="AG67" s="11">
        <v>0.9</v>
      </c>
      <c r="AH67" s="11">
        <v>3.1</v>
      </c>
      <c r="AI67" s="11">
        <v>0.4</v>
      </c>
      <c r="AJ67" s="11">
        <v>17.100000000000001</v>
      </c>
      <c r="AK67" s="11">
        <v>0.4</v>
      </c>
      <c r="AL67" s="11">
        <v>10.5</v>
      </c>
      <c r="AM67" s="11">
        <v>0.2</v>
      </c>
      <c r="AN67" s="11">
        <v>67</v>
      </c>
      <c r="AO67" s="11">
        <v>0.3</v>
      </c>
      <c r="AP67" s="11">
        <v>0.1</v>
      </c>
      <c r="AQ67" s="11">
        <v>1.6</v>
      </c>
      <c r="AR67" s="11">
        <v>0.2</v>
      </c>
      <c r="AS67" s="11">
        <v>29</v>
      </c>
      <c r="AT67" s="11">
        <v>0.1</v>
      </c>
      <c r="AU67" s="11">
        <v>0.3</v>
      </c>
      <c r="AV67" s="11">
        <v>38.299999999999997</v>
      </c>
      <c r="AW67" s="11">
        <v>7.7</v>
      </c>
      <c r="AX67" s="11">
        <v>2.4</v>
      </c>
      <c r="AY67" s="11">
        <v>0</v>
      </c>
      <c r="AZ67" s="11">
        <v>0.1</v>
      </c>
      <c r="BA67" s="11">
        <v>0</v>
      </c>
      <c r="BB67" s="11">
        <v>0</v>
      </c>
      <c r="BC67" s="11">
        <v>0</v>
      </c>
      <c r="BD67" s="11">
        <v>2.4</v>
      </c>
      <c r="BE67" s="11">
        <v>7.8</v>
      </c>
      <c r="BF67" s="11">
        <v>11.5</v>
      </c>
      <c r="BG67" s="11">
        <v>317.10000000000002</v>
      </c>
      <c r="BH67" s="11">
        <v>0.3</v>
      </c>
      <c r="BI67" s="11">
        <v>3626</v>
      </c>
      <c r="BJ67" s="11">
        <v>9.4</v>
      </c>
      <c r="BK67" s="11">
        <v>2911.4</v>
      </c>
      <c r="BL67" s="11">
        <v>931.7</v>
      </c>
      <c r="BM67" s="11">
        <v>1558.8</v>
      </c>
      <c r="BN67" s="11">
        <v>314.2</v>
      </c>
      <c r="BO67" s="11">
        <v>12.6</v>
      </c>
      <c r="BP67" s="11">
        <v>10.9</v>
      </c>
      <c r="BQ67" s="11">
        <v>1.3</v>
      </c>
      <c r="BR67" s="11">
        <v>3.7</v>
      </c>
      <c r="BS67" s="11">
        <v>2.2000000000000002</v>
      </c>
      <c r="BT67" s="11">
        <v>33.6</v>
      </c>
      <c r="BU67" s="11">
        <v>1041.4000000000001</v>
      </c>
      <c r="BV67" s="11">
        <v>332.3</v>
      </c>
      <c r="BW67" s="11">
        <v>2843.8</v>
      </c>
      <c r="BX67" s="11">
        <v>2.1</v>
      </c>
      <c r="BY67" s="11">
        <v>13</v>
      </c>
      <c r="BZ67" s="11">
        <v>2.6</v>
      </c>
      <c r="CA67" s="11">
        <v>1.5</v>
      </c>
      <c r="CB67" s="11">
        <v>2.1</v>
      </c>
      <c r="CC67" s="11">
        <v>17.100000000000001</v>
      </c>
      <c r="CD67" s="11">
        <v>1.5</v>
      </c>
      <c r="CE67" s="11">
        <v>430.4</v>
      </c>
      <c r="CF67" s="11">
        <v>3.5</v>
      </c>
      <c r="CG67" s="11">
        <v>66.2</v>
      </c>
      <c r="CH67" s="11">
        <v>4216.8999999999996</v>
      </c>
      <c r="CI67" s="11">
        <v>7047.9</v>
      </c>
      <c r="CJ67" s="11">
        <v>5159.3999999999996</v>
      </c>
      <c r="CK67" s="11">
        <v>2122.9</v>
      </c>
      <c r="CL67" s="11">
        <v>1674.7</v>
      </c>
      <c r="CM67" s="11">
        <v>4096.7</v>
      </c>
      <c r="CN67" s="11">
        <v>3357.7</v>
      </c>
      <c r="CO67" s="11">
        <v>3596.2</v>
      </c>
      <c r="CP67" s="11">
        <v>1127.5999999999999</v>
      </c>
      <c r="CQ67" s="11">
        <v>5150.3</v>
      </c>
      <c r="CR67" s="11">
        <v>4194.8999999999996</v>
      </c>
      <c r="CS67" s="11">
        <v>2409.9</v>
      </c>
      <c r="CT67" s="11">
        <v>3769</v>
      </c>
      <c r="CU67" s="11">
        <v>6739.3</v>
      </c>
      <c r="CV67" s="11">
        <v>21686.5</v>
      </c>
      <c r="CW67" s="11">
        <v>3478.4</v>
      </c>
      <c r="CX67" s="11">
        <v>8153.1</v>
      </c>
      <c r="CY67" s="11">
        <v>4688.8</v>
      </c>
      <c r="CZ67" s="11">
        <v>6</v>
      </c>
      <c r="DA67" s="11">
        <v>861.6</v>
      </c>
      <c r="DB67" s="11">
        <v>22.9</v>
      </c>
      <c r="DC67" s="11">
        <v>268.5</v>
      </c>
      <c r="DD67" s="11">
        <v>16.8</v>
      </c>
      <c r="DE67" s="11">
        <v>39.700000000000003</v>
      </c>
      <c r="DF67" s="11">
        <v>24.6</v>
      </c>
      <c r="DG67" s="11">
        <v>61.4</v>
      </c>
      <c r="DH67" s="11">
        <v>13.1</v>
      </c>
      <c r="DI67" s="11">
        <v>1.3</v>
      </c>
      <c r="DJ67" s="11">
        <v>11.8</v>
      </c>
      <c r="DK67" s="11">
        <v>38.299999999999997</v>
      </c>
      <c r="DL67" s="11">
        <v>48.6</v>
      </c>
      <c r="DM67" s="6">
        <v>1</v>
      </c>
      <c r="DN67" s="6">
        <v>3</v>
      </c>
      <c r="DO67" s="6">
        <v>1</v>
      </c>
      <c r="DP67" s="6">
        <v>2</v>
      </c>
      <c r="DQ67" s="6">
        <v>2</v>
      </c>
      <c r="DR67" s="6">
        <v>1</v>
      </c>
      <c r="DS67" s="6">
        <v>2</v>
      </c>
      <c r="DT67" s="9">
        <v>2</v>
      </c>
      <c r="DU67" s="6">
        <v>1</v>
      </c>
      <c r="DV67" s="6">
        <v>2</v>
      </c>
      <c r="DW67" s="6">
        <v>1</v>
      </c>
      <c r="DX67" s="7">
        <v>3</v>
      </c>
      <c r="DY67" s="6">
        <v>1</v>
      </c>
      <c r="DZ67" s="6">
        <v>1</v>
      </c>
      <c r="EA67" s="6">
        <v>2</v>
      </c>
      <c r="EB67" s="6">
        <v>2</v>
      </c>
      <c r="EC67" s="6">
        <v>1</v>
      </c>
      <c r="ED67" s="6">
        <v>2</v>
      </c>
      <c r="EE67" s="6">
        <v>1</v>
      </c>
      <c r="EF67" s="6">
        <v>1</v>
      </c>
      <c r="EG67" s="6">
        <v>1</v>
      </c>
      <c r="EH67" s="6">
        <v>1</v>
      </c>
      <c r="EI67" s="6">
        <v>2</v>
      </c>
      <c r="EJ67" s="6">
        <v>1</v>
      </c>
      <c r="EK67" s="6">
        <v>1</v>
      </c>
      <c r="EL67" s="6">
        <v>2</v>
      </c>
      <c r="EM67" s="6">
        <v>1</v>
      </c>
      <c r="EN67" s="6">
        <v>1</v>
      </c>
      <c r="EO67" s="6">
        <v>1</v>
      </c>
      <c r="EP67" s="6">
        <v>1</v>
      </c>
      <c r="EQ67" s="6">
        <v>1</v>
      </c>
      <c r="ER67" s="6">
        <v>2</v>
      </c>
      <c r="ES67" s="6">
        <v>2</v>
      </c>
      <c r="ET67" s="6">
        <v>3</v>
      </c>
      <c r="EU67" s="6">
        <v>2</v>
      </c>
      <c r="EV67" s="6">
        <v>2</v>
      </c>
      <c r="EW67" s="6">
        <v>4</v>
      </c>
      <c r="EX67" s="6">
        <v>5</v>
      </c>
      <c r="EY67" s="6">
        <v>5</v>
      </c>
      <c r="EZ67" s="6">
        <v>6</v>
      </c>
      <c r="FA67" s="6">
        <v>4</v>
      </c>
      <c r="FB67" s="6">
        <v>6</v>
      </c>
      <c r="FC67" s="6">
        <v>4</v>
      </c>
      <c r="FD67" s="6">
        <v>3</v>
      </c>
      <c r="FE67" s="6">
        <v>5</v>
      </c>
      <c r="FF67" s="6">
        <v>4</v>
      </c>
      <c r="FG67" s="6">
        <v>2</v>
      </c>
      <c r="FH67" s="6">
        <v>1</v>
      </c>
      <c r="FI67" s="6">
        <v>3</v>
      </c>
      <c r="FJ67" s="6">
        <v>3</v>
      </c>
      <c r="FK67" s="6">
        <v>4</v>
      </c>
      <c r="FL67" s="6">
        <v>3</v>
      </c>
      <c r="FM67" s="6">
        <v>3</v>
      </c>
      <c r="FN67" s="6">
        <v>3</v>
      </c>
      <c r="FO67" s="6">
        <v>1</v>
      </c>
      <c r="FP67" s="6">
        <v>2</v>
      </c>
      <c r="FQ67" s="6">
        <v>3</v>
      </c>
      <c r="FR67" s="6">
        <v>2</v>
      </c>
      <c r="FS67" s="8">
        <v>6</v>
      </c>
      <c r="FT67" s="19">
        <v>4</v>
      </c>
      <c r="FU67" s="19">
        <v>5</v>
      </c>
    </row>
    <row r="68" spans="1:177" s="1" customFormat="1" x14ac:dyDescent="0.35">
      <c r="A68" s="4" t="s">
        <v>82</v>
      </c>
      <c r="B68" s="21">
        <v>2</v>
      </c>
      <c r="C68" s="21">
        <v>2</v>
      </c>
      <c r="D68" s="14">
        <v>171</v>
      </c>
      <c r="E68" s="14">
        <v>99.9</v>
      </c>
      <c r="F68" s="14">
        <v>34.200000000000003</v>
      </c>
      <c r="G68" s="14">
        <v>2</v>
      </c>
      <c r="H68" s="14">
        <v>30.7</v>
      </c>
      <c r="I68" s="14">
        <v>13</v>
      </c>
      <c r="J68" s="14">
        <v>69.2</v>
      </c>
      <c r="K68" s="14">
        <v>50.6</v>
      </c>
      <c r="L68" s="14">
        <v>65.8</v>
      </c>
      <c r="M68" s="11">
        <v>1985.2</v>
      </c>
      <c r="N68" s="11">
        <v>62.3</v>
      </c>
      <c r="O68" s="11">
        <v>109</v>
      </c>
      <c r="P68" s="11">
        <v>198.4</v>
      </c>
      <c r="Q68" s="11">
        <v>178</v>
      </c>
      <c r="R68" s="11">
        <v>20.399999999999999</v>
      </c>
      <c r="S68" s="11">
        <v>18.2</v>
      </c>
      <c r="T68" s="11">
        <v>44.4</v>
      </c>
      <c r="U68" s="11">
        <v>89.7</v>
      </c>
      <c r="V68" s="11">
        <v>15.7</v>
      </c>
      <c r="W68" s="11">
        <v>0</v>
      </c>
      <c r="X68" s="11">
        <v>10.7</v>
      </c>
      <c r="Y68" s="11">
        <v>1.8</v>
      </c>
      <c r="Z68" s="11">
        <v>0</v>
      </c>
      <c r="AA68" s="11">
        <v>61.4</v>
      </c>
      <c r="AB68" s="11">
        <v>82</v>
      </c>
      <c r="AC68" s="11">
        <v>0.4</v>
      </c>
      <c r="AD68" s="11">
        <v>0.3</v>
      </c>
      <c r="AE68" s="11">
        <v>0.3</v>
      </c>
      <c r="AF68" s="11">
        <v>0.8</v>
      </c>
      <c r="AG68" s="11">
        <v>1.5</v>
      </c>
      <c r="AH68" s="11">
        <v>5</v>
      </c>
      <c r="AI68" s="11">
        <v>0.7</v>
      </c>
      <c r="AJ68" s="11">
        <v>24.7</v>
      </c>
      <c r="AK68" s="11">
        <v>0.4</v>
      </c>
      <c r="AL68" s="11">
        <v>11.2</v>
      </c>
      <c r="AM68" s="11">
        <v>0.1</v>
      </c>
      <c r="AN68" s="11">
        <v>46.5</v>
      </c>
      <c r="AO68" s="11">
        <v>0.4</v>
      </c>
      <c r="AP68" s="11">
        <v>0.1</v>
      </c>
      <c r="AQ68" s="11">
        <v>2.7</v>
      </c>
      <c r="AR68" s="11">
        <v>0.2</v>
      </c>
      <c r="AS68" s="11">
        <v>40.6</v>
      </c>
      <c r="AT68" s="11">
        <v>0.4</v>
      </c>
      <c r="AU68" s="11">
        <v>0</v>
      </c>
      <c r="AV68" s="11">
        <v>46</v>
      </c>
      <c r="AW68" s="11">
        <v>7.2</v>
      </c>
      <c r="AX68" s="11">
        <v>1.1000000000000001</v>
      </c>
      <c r="AY68" s="11">
        <v>0</v>
      </c>
      <c r="AZ68" s="11">
        <v>0.2</v>
      </c>
      <c r="BA68" s="11">
        <v>0</v>
      </c>
      <c r="BB68" s="11">
        <v>0</v>
      </c>
      <c r="BC68" s="11">
        <v>0</v>
      </c>
      <c r="BD68" s="11">
        <v>1.2</v>
      </c>
      <c r="BE68" s="11">
        <v>7.4</v>
      </c>
      <c r="BF68" s="11">
        <v>8.9</v>
      </c>
      <c r="BG68" s="11">
        <v>437.6</v>
      </c>
      <c r="BH68" s="11">
        <v>0</v>
      </c>
      <c r="BI68" s="11">
        <v>2112.5</v>
      </c>
      <c r="BJ68" s="11">
        <v>5.5</v>
      </c>
      <c r="BK68" s="11">
        <v>2649</v>
      </c>
      <c r="BL68" s="11">
        <v>327.3</v>
      </c>
      <c r="BM68" s="11">
        <v>898.7</v>
      </c>
      <c r="BN68" s="11">
        <v>213.8</v>
      </c>
      <c r="BO68" s="11">
        <v>9</v>
      </c>
      <c r="BP68" s="11">
        <v>7.4</v>
      </c>
      <c r="BQ68" s="11">
        <v>0.9</v>
      </c>
      <c r="BR68" s="11">
        <v>2.6</v>
      </c>
      <c r="BS68" s="11">
        <v>0.7</v>
      </c>
      <c r="BT68" s="11">
        <v>13.8</v>
      </c>
      <c r="BU68" s="11">
        <v>1242.5999999999999</v>
      </c>
      <c r="BV68" s="11">
        <v>937.7</v>
      </c>
      <c r="BW68" s="11">
        <v>2578.3000000000002</v>
      </c>
      <c r="BX68" s="11">
        <v>3.2</v>
      </c>
      <c r="BY68" s="11">
        <v>10.4</v>
      </c>
      <c r="BZ68" s="11">
        <v>5.0999999999999996</v>
      </c>
      <c r="CA68" s="11">
        <v>1.5</v>
      </c>
      <c r="CB68" s="11">
        <v>1.2</v>
      </c>
      <c r="CC68" s="11">
        <v>21.3</v>
      </c>
      <c r="CD68" s="11">
        <v>2</v>
      </c>
      <c r="CE68" s="11">
        <v>268.7</v>
      </c>
      <c r="CF68" s="11">
        <v>3.5</v>
      </c>
      <c r="CG68" s="11">
        <v>120</v>
      </c>
      <c r="CH68" s="11">
        <v>3131.1</v>
      </c>
      <c r="CI68" s="11">
        <v>4597.7</v>
      </c>
      <c r="CJ68" s="11">
        <v>4347.1000000000004</v>
      </c>
      <c r="CK68" s="11">
        <v>1555.8</v>
      </c>
      <c r="CL68" s="11">
        <v>971.4</v>
      </c>
      <c r="CM68" s="11">
        <v>2477.4</v>
      </c>
      <c r="CN68" s="11">
        <v>2127</v>
      </c>
      <c r="CO68" s="11">
        <v>2675.8</v>
      </c>
      <c r="CP68" s="11">
        <v>841.5</v>
      </c>
      <c r="CQ68" s="11">
        <v>3502.7</v>
      </c>
      <c r="CR68" s="11">
        <v>3104.1</v>
      </c>
      <c r="CS68" s="11">
        <v>1972.1</v>
      </c>
      <c r="CT68" s="11">
        <v>3311.5</v>
      </c>
      <c r="CU68" s="11">
        <v>5980</v>
      </c>
      <c r="CV68" s="11">
        <v>11130.7</v>
      </c>
      <c r="CW68" s="11">
        <v>3087.3</v>
      </c>
      <c r="CX68" s="11">
        <v>3580.4</v>
      </c>
      <c r="CY68" s="11">
        <v>2952.9</v>
      </c>
      <c r="CZ68" s="11">
        <v>0</v>
      </c>
      <c r="DA68" s="11">
        <v>850</v>
      </c>
      <c r="DB68" s="11">
        <v>18.600000000000001</v>
      </c>
      <c r="DC68" s="11">
        <v>96.7</v>
      </c>
      <c r="DD68" s="11">
        <v>12.3</v>
      </c>
      <c r="DE68" s="11">
        <v>17.8</v>
      </c>
      <c r="DF68" s="11">
        <v>-1.7</v>
      </c>
      <c r="DG68" s="11">
        <v>134.9</v>
      </c>
      <c r="DH68" s="11">
        <v>11.8</v>
      </c>
      <c r="DI68" s="11">
        <v>0</v>
      </c>
      <c r="DJ68" s="11">
        <v>12.6</v>
      </c>
      <c r="DK68" s="11">
        <v>49.5</v>
      </c>
      <c r="DL68" s="11">
        <v>38</v>
      </c>
      <c r="DM68" s="6">
        <v>1</v>
      </c>
      <c r="DN68" s="6">
        <v>3</v>
      </c>
      <c r="DO68" s="6">
        <v>1</v>
      </c>
      <c r="DP68" s="6">
        <v>2</v>
      </c>
      <c r="DQ68" s="6">
        <v>2</v>
      </c>
      <c r="DR68" s="6">
        <v>1</v>
      </c>
      <c r="DS68" s="6">
        <v>2</v>
      </c>
      <c r="DT68" s="7">
        <v>3</v>
      </c>
      <c r="DU68" s="6">
        <v>1</v>
      </c>
      <c r="DV68" s="6">
        <v>2</v>
      </c>
      <c r="DW68" s="6">
        <v>2</v>
      </c>
      <c r="DX68" s="7">
        <v>1</v>
      </c>
      <c r="DY68" s="6">
        <v>2</v>
      </c>
      <c r="DZ68" s="6">
        <v>1</v>
      </c>
      <c r="EA68" s="6">
        <v>1</v>
      </c>
      <c r="EB68" s="6">
        <v>1</v>
      </c>
      <c r="EC68" s="6">
        <v>1</v>
      </c>
      <c r="ED68" s="6">
        <v>1</v>
      </c>
      <c r="EE68" s="6">
        <v>1</v>
      </c>
      <c r="EF68" s="6">
        <v>2</v>
      </c>
      <c r="EG68" s="6">
        <v>1</v>
      </c>
      <c r="EH68" s="6">
        <v>1</v>
      </c>
      <c r="EI68" s="6">
        <v>2</v>
      </c>
      <c r="EJ68" s="6">
        <v>1</v>
      </c>
      <c r="EK68" s="6">
        <v>1</v>
      </c>
      <c r="EL68" s="6">
        <v>2</v>
      </c>
      <c r="EM68" s="6">
        <v>1</v>
      </c>
      <c r="EN68" s="6">
        <v>1</v>
      </c>
      <c r="EO68" s="6">
        <v>1</v>
      </c>
      <c r="EP68" s="6">
        <v>1</v>
      </c>
      <c r="EQ68" s="6">
        <v>2</v>
      </c>
      <c r="ER68" s="6">
        <v>1</v>
      </c>
      <c r="ES68" s="6">
        <v>2</v>
      </c>
      <c r="ET68" s="6">
        <v>5</v>
      </c>
      <c r="EU68" s="6">
        <v>1</v>
      </c>
      <c r="EV68" s="6">
        <v>5</v>
      </c>
      <c r="EW68" s="6">
        <v>5</v>
      </c>
      <c r="EX68" s="6">
        <v>4</v>
      </c>
      <c r="EY68" s="6">
        <v>5</v>
      </c>
      <c r="EZ68" s="6">
        <v>4</v>
      </c>
      <c r="FA68" s="6">
        <v>5</v>
      </c>
      <c r="FB68" s="6">
        <v>5</v>
      </c>
      <c r="FC68" s="6">
        <v>5</v>
      </c>
      <c r="FD68" s="6">
        <v>3</v>
      </c>
      <c r="FE68" s="6">
        <v>4</v>
      </c>
      <c r="FF68" s="6">
        <v>5</v>
      </c>
      <c r="FG68" s="6">
        <v>1</v>
      </c>
      <c r="FH68" s="6">
        <v>6</v>
      </c>
      <c r="FI68" s="6">
        <v>3</v>
      </c>
      <c r="FJ68" s="6">
        <v>6</v>
      </c>
      <c r="FK68" s="6">
        <v>3</v>
      </c>
      <c r="FL68" s="6">
        <v>2</v>
      </c>
      <c r="FM68" s="6">
        <v>3</v>
      </c>
      <c r="FN68" s="6">
        <v>2</v>
      </c>
      <c r="FO68" s="6">
        <v>2</v>
      </c>
      <c r="FP68" s="6">
        <v>5</v>
      </c>
      <c r="FQ68" s="6">
        <v>6</v>
      </c>
      <c r="FR68" s="8">
        <v>6</v>
      </c>
      <c r="FS68" s="6">
        <v>5</v>
      </c>
      <c r="FT68" s="19">
        <v>3</v>
      </c>
      <c r="FU68" s="19">
        <v>5</v>
      </c>
    </row>
    <row r="69" spans="1:177" s="1" customFormat="1" x14ac:dyDescent="0.35">
      <c r="A69" s="4" t="s">
        <v>83</v>
      </c>
      <c r="B69" s="21">
        <v>1</v>
      </c>
      <c r="C69" s="21">
        <v>4</v>
      </c>
      <c r="D69" s="14">
        <v>157</v>
      </c>
      <c r="E69" s="14">
        <v>90.6</v>
      </c>
      <c r="F69" s="14">
        <v>36.799999999999997</v>
      </c>
      <c r="G69" s="14">
        <v>2</v>
      </c>
      <c r="H69" s="14">
        <v>34.1</v>
      </c>
      <c r="I69" s="14">
        <v>12</v>
      </c>
      <c r="J69" s="14">
        <v>56.5</v>
      </c>
      <c r="K69" s="14">
        <v>40</v>
      </c>
      <c r="L69" s="14">
        <v>53.6</v>
      </c>
      <c r="M69" s="11">
        <v>2269</v>
      </c>
      <c r="N69" s="11">
        <v>100.3</v>
      </c>
      <c r="O69" s="11">
        <v>79</v>
      </c>
      <c r="P69" s="11">
        <v>301.5</v>
      </c>
      <c r="Q69" s="11">
        <v>262</v>
      </c>
      <c r="R69" s="11">
        <v>39.6</v>
      </c>
      <c r="S69" s="11">
        <v>31.5</v>
      </c>
      <c r="T69" s="11">
        <v>66.8</v>
      </c>
      <c r="U69" s="11">
        <v>92.7</v>
      </c>
      <c r="V69" s="11">
        <v>17</v>
      </c>
      <c r="W69" s="11">
        <v>0</v>
      </c>
      <c r="X69" s="11">
        <v>15.3</v>
      </c>
      <c r="Y69" s="11">
        <v>9.1999999999999993</v>
      </c>
      <c r="Z69" s="11">
        <v>0</v>
      </c>
      <c r="AA69" s="11">
        <v>48.9</v>
      </c>
      <c r="AB69" s="11">
        <v>123.8</v>
      </c>
      <c r="AC69" s="11">
        <v>131.1</v>
      </c>
      <c r="AD69" s="11">
        <v>0.3</v>
      </c>
      <c r="AE69" s="11">
        <v>0.2</v>
      </c>
      <c r="AF69" s="11">
        <v>0.5</v>
      </c>
      <c r="AG69" s="11">
        <v>0.6</v>
      </c>
      <c r="AH69" s="11">
        <v>2.2999999999999998</v>
      </c>
      <c r="AI69" s="11">
        <v>0.2</v>
      </c>
      <c r="AJ69" s="11">
        <v>13.2</v>
      </c>
      <c r="AK69" s="11">
        <v>0.2</v>
      </c>
      <c r="AL69" s="11">
        <v>5.0999999999999996</v>
      </c>
      <c r="AM69" s="11">
        <v>0.1</v>
      </c>
      <c r="AN69" s="11">
        <v>31.5</v>
      </c>
      <c r="AO69" s="11">
        <v>0.3</v>
      </c>
      <c r="AP69" s="11">
        <v>0.1</v>
      </c>
      <c r="AQ69" s="11">
        <v>1.7</v>
      </c>
      <c r="AR69" s="11">
        <v>0.2</v>
      </c>
      <c r="AS69" s="11">
        <v>24.2</v>
      </c>
      <c r="AT69" s="11">
        <v>0.3</v>
      </c>
      <c r="AU69" s="11">
        <v>0</v>
      </c>
      <c r="AV69" s="11">
        <v>30.2</v>
      </c>
      <c r="AW69" s="11">
        <v>6.1</v>
      </c>
      <c r="AX69" s="11">
        <v>0.9</v>
      </c>
      <c r="AY69" s="11">
        <v>0</v>
      </c>
      <c r="AZ69" s="11">
        <v>0.1</v>
      </c>
      <c r="BA69" s="11">
        <v>0</v>
      </c>
      <c r="BB69" s="11">
        <v>0</v>
      </c>
      <c r="BC69" s="11">
        <v>0.1</v>
      </c>
      <c r="BD69" s="11">
        <v>1</v>
      </c>
      <c r="BE69" s="11">
        <v>6.2</v>
      </c>
      <c r="BF69" s="11">
        <v>7.5</v>
      </c>
      <c r="BG69" s="11">
        <v>422.5</v>
      </c>
      <c r="BH69" s="11">
        <v>0.2</v>
      </c>
      <c r="BI69" s="11">
        <v>2655</v>
      </c>
      <c r="BJ69" s="11">
        <v>6.9</v>
      </c>
      <c r="BK69" s="11">
        <v>5030.2</v>
      </c>
      <c r="BL69" s="11">
        <v>669.3</v>
      </c>
      <c r="BM69" s="11">
        <v>1641.5</v>
      </c>
      <c r="BN69" s="11">
        <v>366.8</v>
      </c>
      <c r="BO69" s="11">
        <v>15.9</v>
      </c>
      <c r="BP69" s="11">
        <v>13.1</v>
      </c>
      <c r="BQ69" s="11">
        <v>1.6</v>
      </c>
      <c r="BR69" s="11">
        <v>6.5</v>
      </c>
      <c r="BS69" s="11">
        <v>1.2</v>
      </c>
      <c r="BT69" s="11">
        <v>43.1</v>
      </c>
      <c r="BU69" s="11">
        <v>2232</v>
      </c>
      <c r="BV69" s="11">
        <v>283.89999999999998</v>
      </c>
      <c r="BW69" s="11">
        <v>9763.2000000000007</v>
      </c>
      <c r="BX69" s="11">
        <v>2.2000000000000002</v>
      </c>
      <c r="BY69" s="11">
        <v>13.8</v>
      </c>
      <c r="BZ69" s="11">
        <v>37.700000000000003</v>
      </c>
      <c r="CA69" s="11">
        <v>1.8</v>
      </c>
      <c r="CB69" s="11">
        <v>2.1</v>
      </c>
      <c r="CC69" s="11">
        <v>27.2</v>
      </c>
      <c r="CD69" s="11">
        <v>3.5</v>
      </c>
      <c r="CE69" s="11">
        <v>592.70000000000005</v>
      </c>
      <c r="CF69" s="11">
        <v>4.0999999999999996</v>
      </c>
      <c r="CG69" s="11">
        <v>276.8</v>
      </c>
      <c r="CH69" s="11">
        <v>4687.1000000000004</v>
      </c>
      <c r="CI69" s="11">
        <v>7223.3</v>
      </c>
      <c r="CJ69" s="11">
        <v>6712.9</v>
      </c>
      <c r="CK69" s="11">
        <v>2354.1</v>
      </c>
      <c r="CL69" s="11">
        <v>1335.2</v>
      </c>
      <c r="CM69" s="11">
        <v>4240.8</v>
      </c>
      <c r="CN69" s="11">
        <v>3487.6</v>
      </c>
      <c r="CO69" s="11">
        <v>4030.4</v>
      </c>
      <c r="CP69" s="11">
        <v>1211.5</v>
      </c>
      <c r="CQ69" s="11">
        <v>5440.8</v>
      </c>
      <c r="CR69" s="11">
        <v>4990.5</v>
      </c>
      <c r="CS69" s="11">
        <v>2755.6</v>
      </c>
      <c r="CT69" s="11">
        <v>5030.2</v>
      </c>
      <c r="CU69" s="11">
        <v>9339.9</v>
      </c>
      <c r="CV69" s="11">
        <v>19200</v>
      </c>
      <c r="CW69" s="11">
        <v>4705.1000000000004</v>
      </c>
      <c r="CX69" s="11">
        <v>6601.4</v>
      </c>
      <c r="CY69" s="11">
        <v>4680.1000000000004</v>
      </c>
      <c r="CZ69" s="11">
        <v>5.6</v>
      </c>
      <c r="DA69" s="11">
        <v>1219.5999999999999</v>
      </c>
      <c r="DB69" s="11">
        <v>18</v>
      </c>
      <c r="DC69" s="11">
        <v>113.6</v>
      </c>
      <c r="DD69" s="11">
        <v>11.1</v>
      </c>
      <c r="DE69" s="11">
        <v>26.2</v>
      </c>
      <c r="DF69" s="11">
        <v>-14</v>
      </c>
      <c r="DG69" s="11">
        <v>228.5</v>
      </c>
      <c r="DH69" s="11">
        <v>15.8</v>
      </c>
      <c r="DI69" s="11">
        <v>1.7</v>
      </c>
      <c r="DJ69" s="11">
        <v>17.600000000000001</v>
      </c>
      <c r="DK69" s="11">
        <v>31.2</v>
      </c>
      <c r="DL69" s="11">
        <v>49.5</v>
      </c>
      <c r="DM69" s="6">
        <v>2</v>
      </c>
      <c r="DN69" s="6">
        <v>0</v>
      </c>
      <c r="DO69" s="6">
        <v>2</v>
      </c>
      <c r="DP69" s="6">
        <v>2</v>
      </c>
      <c r="DQ69" s="6">
        <v>2</v>
      </c>
      <c r="DR69" s="6">
        <v>1</v>
      </c>
      <c r="DS69" s="6">
        <v>2</v>
      </c>
      <c r="DT69" s="7">
        <v>3</v>
      </c>
      <c r="DU69" s="6">
        <v>1</v>
      </c>
      <c r="DV69" s="6">
        <v>1</v>
      </c>
      <c r="DW69" s="6">
        <v>2</v>
      </c>
      <c r="DX69" s="7">
        <v>3</v>
      </c>
      <c r="DY69" s="6">
        <v>1</v>
      </c>
      <c r="DZ69" s="6">
        <v>1</v>
      </c>
      <c r="EA69" s="6">
        <v>2</v>
      </c>
      <c r="EB69" s="6">
        <v>2</v>
      </c>
      <c r="EC69" s="6">
        <v>2</v>
      </c>
      <c r="ED69" s="6">
        <v>2</v>
      </c>
      <c r="EE69" s="6">
        <v>1</v>
      </c>
      <c r="EF69" s="6">
        <v>1</v>
      </c>
      <c r="EG69" s="6">
        <v>2</v>
      </c>
      <c r="EH69" s="6">
        <v>1</v>
      </c>
      <c r="EI69" s="6">
        <v>2</v>
      </c>
      <c r="EJ69" s="6">
        <v>1</v>
      </c>
      <c r="EK69" s="6">
        <v>2</v>
      </c>
      <c r="EL69" s="6">
        <v>1</v>
      </c>
      <c r="EM69" s="6">
        <v>1</v>
      </c>
      <c r="EN69" s="6">
        <v>1</v>
      </c>
      <c r="EO69" s="6">
        <v>1</v>
      </c>
      <c r="EP69" s="6">
        <v>1</v>
      </c>
      <c r="EQ69" s="6">
        <v>2</v>
      </c>
      <c r="ER69" s="6">
        <v>2</v>
      </c>
      <c r="ES69" s="6">
        <v>2</v>
      </c>
      <c r="ET69" s="6">
        <v>5</v>
      </c>
      <c r="EU69" s="6">
        <v>1</v>
      </c>
      <c r="EV69" s="6">
        <v>5</v>
      </c>
      <c r="EW69" s="6">
        <v>4</v>
      </c>
      <c r="EX69" s="6">
        <v>4</v>
      </c>
      <c r="EY69" s="6">
        <v>5</v>
      </c>
      <c r="EZ69" s="6">
        <v>4</v>
      </c>
      <c r="FA69" s="6">
        <v>5</v>
      </c>
      <c r="FB69" s="6">
        <v>3</v>
      </c>
      <c r="FC69" s="6">
        <v>3</v>
      </c>
      <c r="FD69" s="6">
        <v>3</v>
      </c>
      <c r="FE69" s="6">
        <v>5</v>
      </c>
      <c r="FF69" s="6">
        <v>4</v>
      </c>
      <c r="FG69" s="6">
        <v>6</v>
      </c>
      <c r="FH69" s="6">
        <v>3</v>
      </c>
      <c r="FI69" s="6">
        <v>2</v>
      </c>
      <c r="FJ69" s="6">
        <v>1</v>
      </c>
      <c r="FK69" s="6">
        <v>1</v>
      </c>
      <c r="FL69" s="6">
        <v>4</v>
      </c>
      <c r="FM69" s="6">
        <v>1</v>
      </c>
      <c r="FN69" s="6">
        <v>1</v>
      </c>
      <c r="FO69" s="6">
        <v>1</v>
      </c>
      <c r="FP69" s="6">
        <v>5</v>
      </c>
      <c r="FQ69" s="6">
        <v>3</v>
      </c>
      <c r="FR69" s="6">
        <v>4</v>
      </c>
      <c r="FS69" s="8">
        <v>6</v>
      </c>
      <c r="FT69" s="19">
        <v>5</v>
      </c>
      <c r="FU69" s="19">
        <v>6</v>
      </c>
    </row>
    <row r="70" spans="1:177" s="1" customFormat="1" x14ac:dyDescent="0.35">
      <c r="A70" s="4" t="s">
        <v>84</v>
      </c>
      <c r="B70" s="21">
        <v>1</v>
      </c>
      <c r="C70" s="21">
        <v>3</v>
      </c>
      <c r="D70" s="14">
        <v>154</v>
      </c>
      <c r="E70" s="14">
        <v>85.1</v>
      </c>
      <c r="F70" s="14">
        <v>35.9</v>
      </c>
      <c r="G70" s="14">
        <v>2</v>
      </c>
      <c r="H70" s="14">
        <v>36.6</v>
      </c>
      <c r="I70" s="14">
        <v>11</v>
      </c>
      <c r="J70" s="14">
        <v>48.5</v>
      </c>
      <c r="K70" s="14">
        <v>34.6</v>
      </c>
      <c r="L70" s="14">
        <v>46</v>
      </c>
      <c r="M70" s="11">
        <v>1617.5</v>
      </c>
      <c r="N70" s="11">
        <v>79.900000000000006</v>
      </c>
      <c r="O70" s="11">
        <v>70</v>
      </c>
      <c r="P70" s="11">
        <v>185</v>
      </c>
      <c r="Q70" s="11">
        <v>153</v>
      </c>
      <c r="R70" s="11">
        <v>32</v>
      </c>
      <c r="S70" s="11">
        <v>27.2</v>
      </c>
      <c r="T70" s="11">
        <v>52.7</v>
      </c>
      <c r="U70" s="11">
        <v>53</v>
      </c>
      <c r="V70" s="11">
        <v>8.9</v>
      </c>
      <c r="W70" s="11">
        <v>0.1</v>
      </c>
      <c r="X70" s="11">
        <v>11.1</v>
      </c>
      <c r="Y70" s="11">
        <v>8.5</v>
      </c>
      <c r="Z70" s="11">
        <v>0.1</v>
      </c>
      <c r="AA70" s="11">
        <v>22</v>
      </c>
      <c r="AB70" s="11">
        <v>80.900000000000006</v>
      </c>
      <c r="AC70" s="11">
        <v>0.2</v>
      </c>
      <c r="AD70" s="11">
        <v>0.1</v>
      </c>
      <c r="AE70" s="11">
        <v>0.1</v>
      </c>
      <c r="AF70" s="11">
        <v>0.1</v>
      </c>
      <c r="AG70" s="11">
        <v>0.2</v>
      </c>
      <c r="AH70" s="11">
        <v>0.9</v>
      </c>
      <c r="AI70" s="11">
        <v>0.1</v>
      </c>
      <c r="AJ70" s="11">
        <v>8.8000000000000007</v>
      </c>
      <c r="AK70" s="11">
        <v>0.1</v>
      </c>
      <c r="AL70" s="11">
        <v>3.7</v>
      </c>
      <c r="AM70" s="11">
        <v>0.1</v>
      </c>
      <c r="AN70" s="11">
        <v>21.1</v>
      </c>
      <c r="AO70" s="11">
        <v>0.1</v>
      </c>
      <c r="AP70" s="11">
        <v>0</v>
      </c>
      <c r="AQ70" s="11">
        <v>1.1000000000000001</v>
      </c>
      <c r="AR70" s="11">
        <v>0.1</v>
      </c>
      <c r="AS70" s="11">
        <v>22.1</v>
      </c>
      <c r="AT70" s="11">
        <v>0.7</v>
      </c>
      <c r="AU70" s="11">
        <v>1</v>
      </c>
      <c r="AV70" s="11">
        <v>28.7</v>
      </c>
      <c r="AW70" s="11">
        <v>11.1</v>
      </c>
      <c r="AX70" s="11">
        <v>2.1</v>
      </c>
      <c r="AY70" s="11">
        <v>0</v>
      </c>
      <c r="AZ70" s="11">
        <v>0.1</v>
      </c>
      <c r="BA70" s="11">
        <v>0.2</v>
      </c>
      <c r="BB70" s="11">
        <v>0</v>
      </c>
      <c r="BC70" s="11">
        <v>0.3</v>
      </c>
      <c r="BD70" s="11">
        <v>2.6</v>
      </c>
      <c r="BE70" s="11">
        <v>11.2</v>
      </c>
      <c r="BF70" s="11">
        <v>14.2</v>
      </c>
      <c r="BG70" s="11">
        <v>409.1</v>
      </c>
      <c r="BH70" s="11">
        <v>0</v>
      </c>
      <c r="BI70" s="11">
        <v>2023.2</v>
      </c>
      <c r="BJ70" s="11">
        <v>5.2</v>
      </c>
      <c r="BK70" s="11">
        <v>4086.2</v>
      </c>
      <c r="BL70" s="11">
        <v>539.6</v>
      </c>
      <c r="BM70" s="11">
        <v>1570.2</v>
      </c>
      <c r="BN70" s="11">
        <v>423.8</v>
      </c>
      <c r="BO70" s="11">
        <v>14.2</v>
      </c>
      <c r="BP70" s="11">
        <v>12.1</v>
      </c>
      <c r="BQ70" s="11">
        <v>1.7</v>
      </c>
      <c r="BR70" s="11">
        <v>6.1</v>
      </c>
      <c r="BS70" s="11">
        <v>6.1</v>
      </c>
      <c r="BT70" s="11">
        <v>87.4</v>
      </c>
      <c r="BU70" s="11">
        <v>1529.8</v>
      </c>
      <c r="BV70" s="11">
        <v>203.6</v>
      </c>
      <c r="BW70" s="11">
        <v>3419.8</v>
      </c>
      <c r="BX70" s="11">
        <v>5</v>
      </c>
      <c r="BY70" s="11">
        <v>17</v>
      </c>
      <c r="BZ70" s="11">
        <v>36.700000000000003</v>
      </c>
      <c r="CA70" s="11">
        <v>1.4</v>
      </c>
      <c r="CB70" s="11">
        <v>1.9</v>
      </c>
      <c r="CC70" s="11">
        <v>16.5</v>
      </c>
      <c r="CD70" s="11">
        <v>2.6</v>
      </c>
      <c r="CE70" s="11">
        <v>483.2</v>
      </c>
      <c r="CF70" s="11">
        <v>7.8</v>
      </c>
      <c r="CG70" s="11">
        <v>215.6</v>
      </c>
      <c r="CH70" s="11">
        <v>3959.2</v>
      </c>
      <c r="CI70" s="11">
        <v>5861.6</v>
      </c>
      <c r="CJ70" s="11">
        <v>5553.2</v>
      </c>
      <c r="CK70" s="11">
        <v>1980.7</v>
      </c>
      <c r="CL70" s="11">
        <v>1223.4000000000001</v>
      </c>
      <c r="CM70" s="11">
        <v>3292.2</v>
      </c>
      <c r="CN70" s="11">
        <v>2699.4</v>
      </c>
      <c r="CO70" s="11">
        <v>3311.4</v>
      </c>
      <c r="CP70" s="11">
        <v>1062.2</v>
      </c>
      <c r="CQ70" s="11">
        <v>4680</v>
      </c>
      <c r="CR70" s="11">
        <v>4773.6000000000004</v>
      </c>
      <c r="CS70" s="11">
        <v>2250.6999999999998</v>
      </c>
      <c r="CT70" s="11">
        <v>4386.3999999999996</v>
      </c>
      <c r="CU70" s="11">
        <v>8363.2999999999993</v>
      </c>
      <c r="CV70" s="11">
        <v>14178</v>
      </c>
      <c r="CW70" s="11">
        <v>4080.7</v>
      </c>
      <c r="CX70" s="11">
        <v>4424.7</v>
      </c>
      <c r="CY70" s="11">
        <v>3840.7</v>
      </c>
      <c r="CZ70" s="11">
        <v>0</v>
      </c>
      <c r="DA70" s="11">
        <v>1179</v>
      </c>
      <c r="DB70" s="11">
        <v>16.8</v>
      </c>
      <c r="DC70" s="11">
        <v>70.7</v>
      </c>
      <c r="DD70" s="11">
        <v>9.5</v>
      </c>
      <c r="DE70" s="11">
        <v>15.3</v>
      </c>
      <c r="DF70" s="11">
        <v>-6.6</v>
      </c>
      <c r="DG70" s="11">
        <v>206.1</v>
      </c>
      <c r="DH70" s="11">
        <v>14.5</v>
      </c>
      <c r="DI70" s="11">
        <v>0</v>
      </c>
      <c r="DJ70" s="11">
        <v>19.7</v>
      </c>
      <c r="DK70" s="11">
        <v>38.799999999999997</v>
      </c>
      <c r="DL70" s="11">
        <v>41.6</v>
      </c>
      <c r="DM70" s="6">
        <v>1</v>
      </c>
      <c r="DN70" s="6">
        <v>1</v>
      </c>
      <c r="DO70" s="6">
        <v>1</v>
      </c>
      <c r="DP70" s="6">
        <v>2</v>
      </c>
      <c r="DQ70" s="6">
        <v>2</v>
      </c>
      <c r="DR70" s="6">
        <v>1</v>
      </c>
      <c r="DS70" s="6">
        <v>2</v>
      </c>
      <c r="DT70" s="7">
        <v>3</v>
      </c>
      <c r="DU70" s="6">
        <v>1</v>
      </c>
      <c r="DV70" s="6">
        <v>2</v>
      </c>
      <c r="DW70" s="6">
        <v>1</v>
      </c>
      <c r="DX70" s="7">
        <v>3</v>
      </c>
      <c r="DY70" s="6">
        <v>2</v>
      </c>
      <c r="DZ70" s="6">
        <v>1</v>
      </c>
      <c r="EA70" s="6">
        <v>2</v>
      </c>
      <c r="EB70" s="6">
        <v>2</v>
      </c>
      <c r="EC70" s="6">
        <v>2</v>
      </c>
      <c r="ED70" s="6">
        <v>2</v>
      </c>
      <c r="EE70" s="6">
        <v>1</v>
      </c>
      <c r="EF70" s="6">
        <v>2</v>
      </c>
      <c r="EG70" s="6">
        <v>2</v>
      </c>
      <c r="EH70" s="6">
        <v>1</v>
      </c>
      <c r="EI70" s="6">
        <v>2</v>
      </c>
      <c r="EJ70" s="6">
        <v>2</v>
      </c>
      <c r="EK70" s="6">
        <v>2</v>
      </c>
      <c r="EL70" s="6">
        <v>1</v>
      </c>
      <c r="EM70" s="6">
        <v>2</v>
      </c>
      <c r="EN70" s="6">
        <v>1</v>
      </c>
      <c r="EO70" s="6">
        <v>1</v>
      </c>
      <c r="EP70" s="6">
        <v>1</v>
      </c>
      <c r="EQ70" s="6">
        <v>1</v>
      </c>
      <c r="ER70" s="6">
        <v>1</v>
      </c>
      <c r="ES70" s="6">
        <v>2</v>
      </c>
      <c r="ET70" s="6">
        <v>5</v>
      </c>
      <c r="EU70" s="6">
        <v>1</v>
      </c>
      <c r="EV70" s="6">
        <v>6</v>
      </c>
      <c r="EW70" s="6">
        <v>2</v>
      </c>
      <c r="EX70" s="6">
        <v>5</v>
      </c>
      <c r="EY70" s="6">
        <v>4</v>
      </c>
      <c r="EZ70" s="6">
        <v>6</v>
      </c>
      <c r="FA70" s="6">
        <v>4</v>
      </c>
      <c r="FB70" s="6">
        <v>6</v>
      </c>
      <c r="FC70" s="6">
        <v>3</v>
      </c>
      <c r="FD70" s="6">
        <v>4</v>
      </c>
      <c r="FE70" s="6">
        <v>5</v>
      </c>
      <c r="FF70" s="6">
        <v>4</v>
      </c>
      <c r="FG70" s="6">
        <v>2</v>
      </c>
      <c r="FH70" s="6">
        <v>1</v>
      </c>
      <c r="FI70" s="6">
        <v>5</v>
      </c>
      <c r="FJ70" s="6">
        <v>6</v>
      </c>
      <c r="FK70" s="6">
        <v>4</v>
      </c>
      <c r="FL70" s="6">
        <v>4</v>
      </c>
      <c r="FM70" s="6">
        <v>3</v>
      </c>
      <c r="FN70" s="6">
        <v>1</v>
      </c>
      <c r="FO70" s="6">
        <v>2</v>
      </c>
      <c r="FP70" s="6">
        <v>5</v>
      </c>
      <c r="FQ70" s="6">
        <v>5</v>
      </c>
      <c r="FR70" s="8">
        <v>6</v>
      </c>
      <c r="FS70" s="6">
        <v>6</v>
      </c>
      <c r="FT70" s="19">
        <v>5</v>
      </c>
      <c r="FU70" s="19">
        <v>6</v>
      </c>
    </row>
    <row r="71" spans="1:177" s="1" customFormat="1" x14ac:dyDescent="0.35">
      <c r="A71" s="4" t="s">
        <v>1</v>
      </c>
      <c r="B71" s="21">
        <v>1</v>
      </c>
      <c r="C71" s="21">
        <v>2</v>
      </c>
      <c r="D71" s="14">
        <v>173</v>
      </c>
      <c r="E71" s="14">
        <v>135.5</v>
      </c>
      <c r="F71" s="14">
        <v>45.3</v>
      </c>
      <c r="G71" s="14">
        <v>3</v>
      </c>
      <c r="H71" s="14">
        <v>66.099999999999994</v>
      </c>
      <c r="I71" s="14">
        <v>14</v>
      </c>
      <c r="J71" s="14">
        <v>69.400000000000006</v>
      </c>
      <c r="K71" s="14">
        <v>49.8</v>
      </c>
      <c r="L71" s="14">
        <v>65.900000000000006</v>
      </c>
      <c r="M71" s="11">
        <v>2448.4</v>
      </c>
      <c r="N71" s="11">
        <v>133.6</v>
      </c>
      <c r="O71" s="11">
        <v>71.8</v>
      </c>
      <c r="P71" s="11">
        <v>332.8</v>
      </c>
      <c r="Q71" s="11">
        <v>302.10000000000002</v>
      </c>
      <c r="R71" s="11">
        <v>30.8</v>
      </c>
      <c r="S71" s="11">
        <v>41.4</v>
      </c>
      <c r="T71" s="11">
        <v>89.8</v>
      </c>
      <c r="U71" s="11">
        <v>59.8</v>
      </c>
      <c r="V71" s="11">
        <v>8.3000000000000007</v>
      </c>
      <c r="W71" s="11">
        <v>0</v>
      </c>
      <c r="X71" s="11">
        <v>9.1</v>
      </c>
      <c r="Y71" s="11">
        <v>16.8</v>
      </c>
      <c r="Z71" s="11">
        <v>0</v>
      </c>
      <c r="AA71" s="11">
        <v>25.5</v>
      </c>
      <c r="AB71" s="11">
        <v>179.8</v>
      </c>
      <c r="AC71" s="11">
        <v>0.7</v>
      </c>
      <c r="AD71" s="11">
        <v>0.5</v>
      </c>
      <c r="AE71" s="11">
        <v>0.3</v>
      </c>
      <c r="AF71" s="11">
        <v>0.6</v>
      </c>
      <c r="AG71" s="11">
        <v>0.8</v>
      </c>
      <c r="AH71" s="11">
        <v>2.6</v>
      </c>
      <c r="AI71" s="11">
        <v>0.2</v>
      </c>
      <c r="AJ71" s="11">
        <v>9.5</v>
      </c>
      <c r="AK71" s="11">
        <v>0.2</v>
      </c>
      <c r="AL71" s="11">
        <v>3.5</v>
      </c>
      <c r="AM71" s="11">
        <v>0.1</v>
      </c>
      <c r="AN71" s="11">
        <v>34.6</v>
      </c>
      <c r="AO71" s="11">
        <v>0.2</v>
      </c>
      <c r="AP71" s="11">
        <v>0.1</v>
      </c>
      <c r="AQ71" s="11">
        <v>1</v>
      </c>
      <c r="AR71" s="11">
        <v>0.1</v>
      </c>
      <c r="AS71" s="11">
        <v>14</v>
      </c>
      <c r="AT71" s="11">
        <v>0.2</v>
      </c>
      <c r="AU71" s="11">
        <v>0.1</v>
      </c>
      <c r="AV71" s="11">
        <v>21.5</v>
      </c>
      <c r="AW71" s="11">
        <v>6.6</v>
      </c>
      <c r="AX71" s="11">
        <v>1.3</v>
      </c>
      <c r="AY71" s="11">
        <v>0</v>
      </c>
      <c r="AZ71" s="11">
        <v>0.1</v>
      </c>
      <c r="BA71" s="11">
        <v>0</v>
      </c>
      <c r="BB71" s="11">
        <v>0</v>
      </c>
      <c r="BC71" s="11">
        <v>0</v>
      </c>
      <c r="BD71" s="11">
        <v>1.4</v>
      </c>
      <c r="BE71" s="11">
        <v>6.7</v>
      </c>
      <c r="BF71" s="11">
        <v>8.6</v>
      </c>
      <c r="BG71" s="11">
        <v>266.7</v>
      </c>
      <c r="BH71" s="11">
        <v>0.2</v>
      </c>
      <c r="BI71" s="11">
        <v>4134.6000000000004</v>
      </c>
      <c r="BJ71" s="11">
        <v>10.7</v>
      </c>
      <c r="BK71" s="11">
        <v>4463</v>
      </c>
      <c r="BL71" s="11">
        <v>812.3</v>
      </c>
      <c r="BM71" s="11">
        <v>2189.1999999999998</v>
      </c>
      <c r="BN71" s="11">
        <v>418.1</v>
      </c>
      <c r="BO71" s="11">
        <v>13.5</v>
      </c>
      <c r="BP71" s="11">
        <v>14.2</v>
      </c>
      <c r="BQ71" s="11">
        <v>1.5</v>
      </c>
      <c r="BR71" s="11">
        <v>6.2</v>
      </c>
      <c r="BS71" s="11">
        <v>22.5</v>
      </c>
      <c r="BT71" s="11">
        <v>41.3</v>
      </c>
      <c r="BU71" s="11">
        <v>1400.1</v>
      </c>
      <c r="BV71" s="11">
        <v>154.69999999999999</v>
      </c>
      <c r="BW71" s="11">
        <v>6323.4</v>
      </c>
      <c r="BX71" s="11">
        <v>1</v>
      </c>
      <c r="BY71" s="11">
        <v>11.8</v>
      </c>
      <c r="BZ71" s="11">
        <v>2.5</v>
      </c>
      <c r="CA71" s="11">
        <v>1.8</v>
      </c>
      <c r="CB71" s="11">
        <v>2.7</v>
      </c>
      <c r="CC71" s="11">
        <v>32.299999999999997</v>
      </c>
      <c r="CD71" s="11">
        <v>3.5</v>
      </c>
      <c r="CE71" s="11">
        <v>410.5</v>
      </c>
      <c r="CF71" s="11">
        <v>4.5999999999999996</v>
      </c>
      <c r="CG71" s="11">
        <v>193.4</v>
      </c>
      <c r="CH71" s="11">
        <v>5954.7</v>
      </c>
      <c r="CI71" s="11">
        <v>9285.4</v>
      </c>
      <c r="CJ71" s="11">
        <v>7869</v>
      </c>
      <c r="CK71" s="11">
        <v>2912.6</v>
      </c>
      <c r="CL71" s="11">
        <v>1710.7</v>
      </c>
      <c r="CM71" s="11">
        <v>5217.1000000000004</v>
      </c>
      <c r="CN71" s="11">
        <v>4569.2</v>
      </c>
      <c r="CO71" s="11">
        <v>4776.8999999999996</v>
      </c>
      <c r="CP71" s="11">
        <v>1508</v>
      </c>
      <c r="CQ71" s="11">
        <v>6744</v>
      </c>
      <c r="CR71" s="11">
        <v>5452.3</v>
      </c>
      <c r="CS71" s="11">
        <v>3688.9</v>
      </c>
      <c r="CT71" s="11">
        <v>5856.5</v>
      </c>
      <c r="CU71" s="11">
        <v>10019.799999999999</v>
      </c>
      <c r="CV71" s="11">
        <v>25334.6</v>
      </c>
      <c r="CW71" s="11">
        <v>4826.5</v>
      </c>
      <c r="CX71" s="11">
        <v>9410.9</v>
      </c>
      <c r="CY71" s="11">
        <v>5711.4</v>
      </c>
      <c r="CZ71" s="11">
        <v>0</v>
      </c>
      <c r="DA71" s="11">
        <v>1109.2</v>
      </c>
      <c r="DB71" s="11">
        <v>20.3</v>
      </c>
      <c r="DC71" s="11">
        <v>176.6</v>
      </c>
      <c r="DD71" s="11">
        <v>11.8</v>
      </c>
      <c r="DE71" s="11">
        <v>30.2</v>
      </c>
      <c r="DF71" s="11">
        <v>31.3</v>
      </c>
      <c r="DG71" s="11">
        <v>126.6</v>
      </c>
      <c r="DH71" s="11">
        <v>16.8</v>
      </c>
      <c r="DI71" s="11">
        <v>0</v>
      </c>
      <c r="DJ71" s="11">
        <v>21.8</v>
      </c>
      <c r="DK71" s="11">
        <v>26.4</v>
      </c>
      <c r="DL71" s="11">
        <v>51.8</v>
      </c>
      <c r="DM71" s="6">
        <v>1</v>
      </c>
      <c r="DN71" s="6">
        <v>2</v>
      </c>
      <c r="DO71" s="6">
        <v>1</v>
      </c>
      <c r="DP71" s="6">
        <v>1</v>
      </c>
      <c r="DQ71" s="6">
        <v>1</v>
      </c>
      <c r="DR71" s="6">
        <v>1</v>
      </c>
      <c r="DS71" s="6">
        <v>2</v>
      </c>
      <c r="DT71" s="7">
        <v>3</v>
      </c>
      <c r="DU71" s="6">
        <v>2</v>
      </c>
      <c r="DV71" s="6">
        <v>2</v>
      </c>
      <c r="DW71" s="6">
        <v>1</v>
      </c>
      <c r="DX71" s="7">
        <v>3</v>
      </c>
      <c r="DY71" s="6">
        <v>1</v>
      </c>
      <c r="DZ71" s="6">
        <v>1</v>
      </c>
      <c r="EA71" s="6">
        <v>1</v>
      </c>
      <c r="EB71" s="6">
        <v>2</v>
      </c>
      <c r="EC71" s="6">
        <v>1</v>
      </c>
      <c r="ED71" s="6">
        <v>2</v>
      </c>
      <c r="EE71" s="6">
        <v>2</v>
      </c>
      <c r="EF71" s="6">
        <v>2</v>
      </c>
      <c r="EG71" s="6">
        <v>2</v>
      </c>
      <c r="EH71" s="6">
        <v>1</v>
      </c>
      <c r="EI71" s="6">
        <v>2</v>
      </c>
      <c r="EJ71" s="6">
        <v>2</v>
      </c>
      <c r="EK71" s="6">
        <v>1</v>
      </c>
      <c r="EL71" s="6">
        <v>2</v>
      </c>
      <c r="EM71" s="6">
        <v>2</v>
      </c>
      <c r="EN71" s="6">
        <v>1</v>
      </c>
      <c r="EO71" s="6">
        <v>1</v>
      </c>
      <c r="EP71" s="6">
        <v>2</v>
      </c>
      <c r="EQ71" s="6">
        <v>1</v>
      </c>
      <c r="ER71" s="6">
        <v>2</v>
      </c>
      <c r="ES71" s="6">
        <v>2</v>
      </c>
      <c r="ET71" s="6">
        <v>1</v>
      </c>
      <c r="EU71" s="6">
        <v>1</v>
      </c>
      <c r="EV71" s="6">
        <v>5</v>
      </c>
      <c r="EW71" s="6">
        <v>4</v>
      </c>
      <c r="EX71" s="6">
        <v>3</v>
      </c>
      <c r="EY71" s="6">
        <v>4</v>
      </c>
      <c r="EZ71" s="6">
        <v>3</v>
      </c>
      <c r="FA71" s="6">
        <v>4</v>
      </c>
      <c r="FB71" s="6">
        <v>3</v>
      </c>
      <c r="FC71" s="6">
        <v>2</v>
      </c>
      <c r="FD71" s="6">
        <v>2</v>
      </c>
      <c r="FE71" s="6">
        <v>4</v>
      </c>
      <c r="FF71" s="6">
        <v>3</v>
      </c>
      <c r="FG71" s="6">
        <v>5</v>
      </c>
      <c r="FH71" s="6">
        <v>3</v>
      </c>
      <c r="FI71" s="6">
        <v>3</v>
      </c>
      <c r="FJ71" s="6">
        <v>4</v>
      </c>
      <c r="FK71" s="6">
        <v>3</v>
      </c>
      <c r="FL71" s="6">
        <v>5</v>
      </c>
      <c r="FM71" s="6">
        <v>4</v>
      </c>
      <c r="FN71" s="6">
        <v>2</v>
      </c>
      <c r="FO71" s="6">
        <v>3</v>
      </c>
      <c r="FP71" s="6">
        <v>6</v>
      </c>
      <c r="FQ71" s="6">
        <v>6</v>
      </c>
      <c r="FR71" s="6">
        <v>5</v>
      </c>
      <c r="FS71" s="8">
        <v>6</v>
      </c>
      <c r="FT71" s="19">
        <v>6</v>
      </c>
      <c r="FU71" s="19">
        <v>6</v>
      </c>
    </row>
    <row r="72" spans="1:177" s="1" customFormat="1" x14ac:dyDescent="0.35">
      <c r="A72" s="4" t="s">
        <v>2</v>
      </c>
      <c r="B72" s="21">
        <v>1</v>
      </c>
      <c r="C72" s="21">
        <v>2</v>
      </c>
      <c r="D72" s="14">
        <v>164</v>
      </c>
      <c r="E72" s="14">
        <v>156.4</v>
      </c>
      <c r="F72" s="14">
        <v>58.1</v>
      </c>
      <c r="G72" s="14">
        <v>3</v>
      </c>
      <c r="H72" s="14">
        <v>74.400000000000006</v>
      </c>
      <c r="I72" s="14">
        <v>19</v>
      </c>
      <c r="J72" s="14">
        <v>82</v>
      </c>
      <c r="K72" s="14">
        <v>58.6</v>
      </c>
      <c r="L72" s="14">
        <v>77.900000000000006</v>
      </c>
      <c r="M72" s="11">
        <v>3281.7</v>
      </c>
      <c r="N72" s="11">
        <v>133.4</v>
      </c>
      <c r="O72" s="11">
        <v>145.80000000000001</v>
      </c>
      <c r="P72" s="11">
        <v>377.9</v>
      </c>
      <c r="Q72" s="11">
        <v>341.6</v>
      </c>
      <c r="R72" s="11">
        <v>36.299999999999997</v>
      </c>
      <c r="S72" s="11">
        <v>40.799999999999997</v>
      </c>
      <c r="T72" s="11">
        <v>88.6</v>
      </c>
      <c r="U72" s="11">
        <v>122.4</v>
      </c>
      <c r="V72" s="11">
        <v>22.1</v>
      </c>
      <c r="W72" s="11">
        <v>0.2</v>
      </c>
      <c r="X72" s="11">
        <v>14.4</v>
      </c>
      <c r="Y72" s="11">
        <v>17.5</v>
      </c>
      <c r="Z72" s="11">
        <v>0.1</v>
      </c>
      <c r="AA72" s="11">
        <v>68.099999999999994</v>
      </c>
      <c r="AB72" s="11">
        <v>182.4</v>
      </c>
      <c r="AC72" s="11">
        <v>1</v>
      </c>
      <c r="AD72" s="11">
        <v>0.5</v>
      </c>
      <c r="AE72" s="11">
        <v>0.4</v>
      </c>
      <c r="AF72" s="11">
        <v>0.8</v>
      </c>
      <c r="AG72" s="11">
        <v>2.4</v>
      </c>
      <c r="AH72" s="11">
        <v>4.3</v>
      </c>
      <c r="AI72" s="11">
        <v>0.4</v>
      </c>
      <c r="AJ72" s="11">
        <v>21.2</v>
      </c>
      <c r="AK72" s="11">
        <v>0.3</v>
      </c>
      <c r="AL72" s="11">
        <v>9.1999999999999993</v>
      </c>
      <c r="AM72" s="11">
        <v>0.2</v>
      </c>
      <c r="AN72" s="11">
        <v>43.7</v>
      </c>
      <c r="AO72" s="11">
        <v>0.3</v>
      </c>
      <c r="AP72" s="11">
        <v>0.2</v>
      </c>
      <c r="AQ72" s="11">
        <v>2.5</v>
      </c>
      <c r="AR72" s="11">
        <v>0.2</v>
      </c>
      <c r="AS72" s="11">
        <v>44.3</v>
      </c>
      <c r="AT72" s="11">
        <v>2</v>
      </c>
      <c r="AU72" s="11">
        <v>2.5</v>
      </c>
      <c r="AV72" s="11">
        <v>52</v>
      </c>
      <c r="AW72" s="11">
        <v>25.5</v>
      </c>
      <c r="AX72" s="11">
        <v>2.6</v>
      </c>
      <c r="AY72" s="11">
        <v>0.2</v>
      </c>
      <c r="AZ72" s="11">
        <v>0.2</v>
      </c>
      <c r="BA72" s="11">
        <v>0.9</v>
      </c>
      <c r="BB72" s="11">
        <v>0.1</v>
      </c>
      <c r="BC72" s="11">
        <v>0.9</v>
      </c>
      <c r="BD72" s="11">
        <v>4.7</v>
      </c>
      <c r="BE72" s="11">
        <v>25.7</v>
      </c>
      <c r="BF72" s="11">
        <v>30.5</v>
      </c>
      <c r="BG72" s="11">
        <v>438</v>
      </c>
      <c r="BH72" s="11">
        <v>0.6</v>
      </c>
      <c r="BI72" s="11">
        <v>3822.9</v>
      </c>
      <c r="BJ72" s="11">
        <v>9.9</v>
      </c>
      <c r="BK72" s="11">
        <v>4133.7</v>
      </c>
      <c r="BL72" s="11">
        <v>1134.9000000000001</v>
      </c>
      <c r="BM72" s="11">
        <v>2243.4</v>
      </c>
      <c r="BN72" s="11">
        <v>480.5</v>
      </c>
      <c r="BO72" s="11">
        <v>16.5</v>
      </c>
      <c r="BP72" s="11">
        <v>14.8</v>
      </c>
      <c r="BQ72" s="11">
        <v>1.8</v>
      </c>
      <c r="BR72" s="11">
        <v>6</v>
      </c>
      <c r="BS72" s="11">
        <v>1.6</v>
      </c>
      <c r="BT72" s="11">
        <v>54.6</v>
      </c>
      <c r="BU72" s="11">
        <v>1204.0999999999999</v>
      </c>
      <c r="BV72" s="11">
        <v>695.2</v>
      </c>
      <c r="BW72" s="11">
        <v>2638.1</v>
      </c>
      <c r="BX72" s="11">
        <v>30.2</v>
      </c>
      <c r="BY72" s="11">
        <v>24.9</v>
      </c>
      <c r="BZ72" s="11">
        <v>9.3000000000000007</v>
      </c>
      <c r="CA72" s="11">
        <v>2.2000000000000002</v>
      </c>
      <c r="CB72" s="11">
        <v>2.4</v>
      </c>
      <c r="CC72" s="11">
        <v>27.7</v>
      </c>
      <c r="CD72" s="11">
        <v>2.6</v>
      </c>
      <c r="CE72" s="11">
        <v>412.9</v>
      </c>
      <c r="CF72" s="11">
        <v>21.2</v>
      </c>
      <c r="CG72" s="11">
        <v>143.6</v>
      </c>
      <c r="CH72" s="11">
        <v>6486.1</v>
      </c>
      <c r="CI72" s="11">
        <v>10357.4</v>
      </c>
      <c r="CJ72" s="11">
        <v>8526.4</v>
      </c>
      <c r="CK72" s="11">
        <v>3367.8</v>
      </c>
      <c r="CL72" s="11">
        <v>1848.2</v>
      </c>
      <c r="CM72" s="11">
        <v>5792.3</v>
      </c>
      <c r="CN72" s="11">
        <v>4867.7</v>
      </c>
      <c r="CO72" s="11">
        <v>5629.5</v>
      </c>
      <c r="CP72" s="11">
        <v>1658.6</v>
      </c>
      <c r="CQ72" s="11">
        <v>7653.1</v>
      </c>
      <c r="CR72" s="11">
        <v>7006.2</v>
      </c>
      <c r="CS72" s="11">
        <v>3357.9</v>
      </c>
      <c r="CT72" s="11">
        <v>6187.8</v>
      </c>
      <c r="CU72" s="11">
        <v>11431.9</v>
      </c>
      <c r="CV72" s="11">
        <v>24825.599999999999</v>
      </c>
      <c r="CW72" s="11">
        <v>5467.4</v>
      </c>
      <c r="CX72" s="11">
        <v>9083.9</v>
      </c>
      <c r="CY72" s="11">
        <v>6559.4</v>
      </c>
      <c r="CZ72" s="11">
        <v>0</v>
      </c>
      <c r="DA72" s="11">
        <v>1229.3</v>
      </c>
      <c r="DB72" s="11">
        <v>19.399999999999999</v>
      </c>
      <c r="DC72" s="11">
        <v>190.3</v>
      </c>
      <c r="DD72" s="11">
        <v>18.5</v>
      </c>
      <c r="DE72" s="11">
        <v>34.200000000000003</v>
      </c>
      <c r="DF72" s="11">
        <v>34.299999999999997</v>
      </c>
      <c r="DG72" s="11">
        <v>174.9</v>
      </c>
      <c r="DH72" s="11">
        <v>20</v>
      </c>
      <c r="DI72" s="11">
        <v>0</v>
      </c>
      <c r="DJ72" s="11">
        <v>16.3</v>
      </c>
      <c r="DK72" s="11">
        <v>39.9</v>
      </c>
      <c r="DL72" s="11">
        <v>43.8</v>
      </c>
      <c r="DM72" s="6">
        <v>2</v>
      </c>
      <c r="DN72" s="6">
        <v>0</v>
      </c>
      <c r="DO72" s="6">
        <v>2</v>
      </c>
      <c r="DP72" s="6">
        <v>2</v>
      </c>
      <c r="DQ72" s="6">
        <v>2</v>
      </c>
      <c r="DR72" s="6">
        <v>1</v>
      </c>
      <c r="DS72" s="6">
        <v>2</v>
      </c>
      <c r="DT72" s="7">
        <v>3</v>
      </c>
      <c r="DU72" s="6">
        <v>1</v>
      </c>
      <c r="DV72" s="6">
        <v>2</v>
      </c>
      <c r="DW72" s="6">
        <v>1</v>
      </c>
      <c r="DX72" s="7">
        <v>3</v>
      </c>
      <c r="DY72" s="6">
        <v>1</v>
      </c>
      <c r="DZ72" s="6">
        <v>1</v>
      </c>
      <c r="EA72" s="6">
        <v>2</v>
      </c>
      <c r="EB72" s="6">
        <v>2</v>
      </c>
      <c r="EC72" s="6">
        <v>2</v>
      </c>
      <c r="ED72" s="6">
        <v>2</v>
      </c>
      <c r="EE72" s="6">
        <v>1</v>
      </c>
      <c r="EF72" s="6">
        <v>1</v>
      </c>
      <c r="EG72" s="6">
        <v>1</v>
      </c>
      <c r="EH72" s="6">
        <v>2</v>
      </c>
      <c r="EI72" s="6">
        <v>2</v>
      </c>
      <c r="EJ72" s="6">
        <v>1</v>
      </c>
      <c r="EK72" s="6">
        <v>1</v>
      </c>
      <c r="EL72" s="6">
        <v>2</v>
      </c>
      <c r="EM72" s="6">
        <v>2</v>
      </c>
      <c r="EN72" s="6">
        <v>1</v>
      </c>
      <c r="EO72" s="6">
        <v>2</v>
      </c>
      <c r="EP72" s="6">
        <v>1</v>
      </c>
      <c r="EQ72" s="6">
        <v>2</v>
      </c>
      <c r="ER72" s="6">
        <v>2</v>
      </c>
      <c r="ES72" s="6">
        <v>1</v>
      </c>
      <c r="ET72" s="6">
        <v>4</v>
      </c>
      <c r="EU72" s="6">
        <v>1</v>
      </c>
      <c r="EV72" s="6">
        <v>3</v>
      </c>
      <c r="EW72" s="6">
        <v>3</v>
      </c>
      <c r="EX72" s="6">
        <v>4</v>
      </c>
      <c r="EY72" s="6">
        <v>5</v>
      </c>
      <c r="EZ72" s="6">
        <v>3</v>
      </c>
      <c r="FA72" s="6">
        <v>4</v>
      </c>
      <c r="FB72" s="6">
        <v>6</v>
      </c>
      <c r="FC72" s="6">
        <v>2</v>
      </c>
      <c r="FD72" s="6">
        <v>3</v>
      </c>
      <c r="FE72" s="6">
        <v>3</v>
      </c>
      <c r="FF72" s="6">
        <v>4</v>
      </c>
      <c r="FG72" s="6">
        <v>2</v>
      </c>
      <c r="FH72" s="6">
        <v>3</v>
      </c>
      <c r="FI72" s="6">
        <v>2</v>
      </c>
      <c r="FJ72" s="6">
        <v>2</v>
      </c>
      <c r="FK72" s="6">
        <v>2</v>
      </c>
      <c r="FL72" s="6">
        <v>2</v>
      </c>
      <c r="FM72" s="6">
        <v>2</v>
      </c>
      <c r="FN72" s="6">
        <v>2</v>
      </c>
      <c r="FO72" s="6">
        <v>1</v>
      </c>
      <c r="FP72" s="6">
        <v>2</v>
      </c>
      <c r="FQ72" s="6">
        <v>4</v>
      </c>
      <c r="FR72" s="6">
        <v>5</v>
      </c>
      <c r="FS72" s="6">
        <v>5</v>
      </c>
      <c r="FT72" s="19">
        <v>5</v>
      </c>
      <c r="FU72" s="19">
        <v>5</v>
      </c>
    </row>
    <row r="73" spans="1:177" s="1" customFormat="1" x14ac:dyDescent="0.35">
      <c r="A73" s="4" t="s">
        <v>3</v>
      </c>
      <c r="B73" s="21">
        <v>2</v>
      </c>
      <c r="C73" s="21">
        <v>2</v>
      </c>
      <c r="D73" s="14">
        <v>181</v>
      </c>
      <c r="E73" s="14">
        <v>149.6</v>
      </c>
      <c r="F73" s="14">
        <v>45.7</v>
      </c>
      <c r="G73" s="14">
        <v>3</v>
      </c>
      <c r="H73" s="14">
        <v>61.9</v>
      </c>
      <c r="I73" s="14">
        <v>25</v>
      </c>
      <c r="J73" s="14">
        <v>87.7</v>
      </c>
      <c r="K73" s="14">
        <v>64.2</v>
      </c>
      <c r="L73" s="14">
        <v>83.4</v>
      </c>
      <c r="M73" s="11">
        <v>2401</v>
      </c>
      <c r="N73" s="11">
        <v>117.8</v>
      </c>
      <c r="O73" s="11">
        <v>78.599999999999994</v>
      </c>
      <c r="P73" s="11">
        <v>311.2</v>
      </c>
      <c r="Q73" s="11">
        <v>297</v>
      </c>
      <c r="R73" s="11">
        <v>14.2</v>
      </c>
      <c r="S73" s="11">
        <v>31.7</v>
      </c>
      <c r="T73" s="11">
        <v>67.3</v>
      </c>
      <c r="U73" s="11">
        <v>36</v>
      </c>
      <c r="V73" s="11">
        <v>3</v>
      </c>
      <c r="W73" s="11">
        <v>0</v>
      </c>
      <c r="X73" s="11">
        <v>3.1</v>
      </c>
      <c r="Y73" s="11">
        <v>5.3</v>
      </c>
      <c r="Z73" s="11">
        <v>0</v>
      </c>
      <c r="AA73" s="11">
        <v>24.4</v>
      </c>
      <c r="AB73" s="11">
        <v>193.2</v>
      </c>
      <c r="AC73" s="11">
        <v>0.4</v>
      </c>
      <c r="AD73" s="11">
        <v>0.2</v>
      </c>
      <c r="AE73" s="11">
        <v>0.1</v>
      </c>
      <c r="AF73" s="11">
        <v>0.3</v>
      </c>
      <c r="AG73" s="11">
        <v>0.5</v>
      </c>
      <c r="AH73" s="11">
        <v>1.8</v>
      </c>
      <c r="AI73" s="11">
        <v>0.2</v>
      </c>
      <c r="AJ73" s="11">
        <v>9.1999999999999993</v>
      </c>
      <c r="AK73" s="11">
        <v>0.2</v>
      </c>
      <c r="AL73" s="11">
        <v>4</v>
      </c>
      <c r="AM73" s="11">
        <v>0.1</v>
      </c>
      <c r="AN73" s="11">
        <v>28</v>
      </c>
      <c r="AO73" s="11">
        <v>0.2</v>
      </c>
      <c r="AP73" s="11">
        <v>0.1</v>
      </c>
      <c r="AQ73" s="11">
        <v>1.3</v>
      </c>
      <c r="AR73" s="11">
        <v>0.1</v>
      </c>
      <c r="AS73" s="11">
        <v>16.2</v>
      </c>
      <c r="AT73" s="11">
        <v>0.2</v>
      </c>
      <c r="AU73" s="11">
        <v>0</v>
      </c>
      <c r="AV73" s="11">
        <v>27.5</v>
      </c>
      <c r="AW73" s="11">
        <v>4.8</v>
      </c>
      <c r="AX73" s="11">
        <v>0.6</v>
      </c>
      <c r="AY73" s="11">
        <v>0</v>
      </c>
      <c r="AZ73" s="11">
        <v>0.1</v>
      </c>
      <c r="BA73" s="11">
        <v>0</v>
      </c>
      <c r="BB73" s="11">
        <v>0</v>
      </c>
      <c r="BC73" s="11">
        <v>0</v>
      </c>
      <c r="BD73" s="11">
        <v>0.6</v>
      </c>
      <c r="BE73" s="11">
        <v>4.9000000000000004</v>
      </c>
      <c r="BF73" s="11">
        <v>7.2</v>
      </c>
      <c r="BG73" s="11">
        <v>234.8</v>
      </c>
      <c r="BH73" s="11">
        <v>0.3</v>
      </c>
      <c r="BI73" s="11">
        <v>2687.8</v>
      </c>
      <c r="BJ73" s="11">
        <v>6.9</v>
      </c>
      <c r="BK73" s="11">
        <v>2878.1</v>
      </c>
      <c r="BL73" s="11">
        <v>605.70000000000005</v>
      </c>
      <c r="BM73" s="11">
        <v>1325.2</v>
      </c>
      <c r="BN73" s="11">
        <v>220.3</v>
      </c>
      <c r="BO73" s="11">
        <v>9.6</v>
      </c>
      <c r="BP73" s="11">
        <v>10.5</v>
      </c>
      <c r="BQ73" s="11">
        <v>1</v>
      </c>
      <c r="BR73" s="11">
        <v>1.9</v>
      </c>
      <c r="BS73" s="11">
        <v>25.9</v>
      </c>
      <c r="BT73" s="11">
        <v>20.8</v>
      </c>
      <c r="BU73" s="11">
        <v>419.7</v>
      </c>
      <c r="BV73" s="11">
        <v>152.5</v>
      </c>
      <c r="BW73" s="11">
        <v>950.4</v>
      </c>
      <c r="BX73" s="11">
        <v>1.9</v>
      </c>
      <c r="BY73" s="11">
        <v>5.3</v>
      </c>
      <c r="BZ73" s="11">
        <v>39.9</v>
      </c>
      <c r="CA73" s="11">
        <v>2.2999999999999998</v>
      </c>
      <c r="CB73" s="11">
        <v>1.5</v>
      </c>
      <c r="CC73" s="11">
        <v>20.399999999999999</v>
      </c>
      <c r="CD73" s="11">
        <v>2.2999999999999998</v>
      </c>
      <c r="CE73" s="11">
        <v>218.7</v>
      </c>
      <c r="CF73" s="11">
        <v>3</v>
      </c>
      <c r="CG73" s="11">
        <v>84.1</v>
      </c>
      <c r="CH73" s="11">
        <v>4711.2</v>
      </c>
      <c r="CI73" s="11">
        <v>7441.2</v>
      </c>
      <c r="CJ73" s="11">
        <v>6271.2</v>
      </c>
      <c r="CK73" s="11">
        <v>2353.6</v>
      </c>
      <c r="CL73" s="11">
        <v>1428.8</v>
      </c>
      <c r="CM73" s="11">
        <v>3825.5</v>
      </c>
      <c r="CN73" s="11">
        <v>3775.9</v>
      </c>
      <c r="CO73" s="11">
        <v>4137.5</v>
      </c>
      <c r="CP73" s="11">
        <v>1237.7</v>
      </c>
      <c r="CQ73" s="11">
        <v>5471.3</v>
      </c>
      <c r="CR73" s="11">
        <v>5043.8</v>
      </c>
      <c r="CS73" s="11">
        <v>2741.1</v>
      </c>
      <c r="CT73" s="11">
        <v>4335.3</v>
      </c>
      <c r="CU73" s="11">
        <v>8481.7999999999993</v>
      </c>
      <c r="CV73" s="11">
        <v>20455.599999999999</v>
      </c>
      <c r="CW73" s="11">
        <v>4109.2</v>
      </c>
      <c r="CX73" s="11">
        <v>7358.5</v>
      </c>
      <c r="CY73" s="11">
        <v>4749</v>
      </c>
      <c r="CZ73" s="11">
        <v>0</v>
      </c>
      <c r="DA73" s="11">
        <v>660.1</v>
      </c>
      <c r="DB73" s="11">
        <v>22.2</v>
      </c>
      <c r="DC73" s="11">
        <v>151</v>
      </c>
      <c r="DD73" s="11">
        <v>11.8</v>
      </c>
      <c r="DE73" s="11">
        <v>29.7</v>
      </c>
      <c r="DF73" s="11">
        <v>32.700000000000003</v>
      </c>
      <c r="DG73" s="11">
        <v>107.1</v>
      </c>
      <c r="DH73" s="11">
        <v>12.8</v>
      </c>
      <c r="DI73" s="11">
        <v>0</v>
      </c>
      <c r="DJ73" s="11">
        <v>19.7</v>
      </c>
      <c r="DK73" s="11">
        <v>29.5</v>
      </c>
      <c r="DL73" s="11">
        <v>50.8</v>
      </c>
      <c r="DM73" s="6">
        <v>1</v>
      </c>
      <c r="DN73" s="6">
        <v>1</v>
      </c>
      <c r="DO73" s="6">
        <v>2</v>
      </c>
      <c r="DP73" s="6">
        <v>1</v>
      </c>
      <c r="DQ73" s="6">
        <v>2</v>
      </c>
      <c r="DR73" s="6">
        <v>1</v>
      </c>
      <c r="DS73" s="6">
        <v>1</v>
      </c>
      <c r="DT73" s="7">
        <v>4</v>
      </c>
      <c r="DU73" s="6">
        <v>1</v>
      </c>
      <c r="DV73" s="6">
        <v>2</v>
      </c>
      <c r="DW73" s="6">
        <v>1</v>
      </c>
      <c r="DX73" s="7">
        <v>2</v>
      </c>
      <c r="DY73" s="6">
        <v>1</v>
      </c>
      <c r="DZ73" s="6">
        <v>1</v>
      </c>
      <c r="EA73" s="6">
        <v>2</v>
      </c>
      <c r="EB73" s="6">
        <v>2</v>
      </c>
      <c r="EC73" s="6">
        <v>2</v>
      </c>
      <c r="ED73" s="6">
        <v>2</v>
      </c>
      <c r="EE73" s="6">
        <v>1</v>
      </c>
      <c r="EF73" s="6">
        <v>1</v>
      </c>
      <c r="EG73" s="6">
        <v>2</v>
      </c>
      <c r="EH73" s="6">
        <v>1</v>
      </c>
      <c r="EI73" s="6">
        <v>1</v>
      </c>
      <c r="EJ73" s="6">
        <v>2</v>
      </c>
      <c r="EK73" s="6">
        <v>2</v>
      </c>
      <c r="EL73" s="6">
        <v>2</v>
      </c>
      <c r="EM73" s="6">
        <v>1</v>
      </c>
      <c r="EN73" s="6">
        <v>1</v>
      </c>
      <c r="EO73" s="6">
        <v>1</v>
      </c>
      <c r="EP73" s="6">
        <v>1</v>
      </c>
      <c r="EQ73" s="6">
        <v>1</v>
      </c>
      <c r="ER73" s="6">
        <v>2</v>
      </c>
      <c r="ES73" s="6">
        <v>2</v>
      </c>
      <c r="ET73" s="6">
        <v>1</v>
      </c>
      <c r="EU73" s="6">
        <v>2</v>
      </c>
      <c r="EV73" s="6">
        <v>4</v>
      </c>
      <c r="EW73" s="6">
        <v>6</v>
      </c>
      <c r="EX73" s="6">
        <v>6</v>
      </c>
      <c r="EY73" s="6">
        <v>4</v>
      </c>
      <c r="EZ73" s="6">
        <v>6</v>
      </c>
      <c r="FA73" s="6">
        <v>5</v>
      </c>
      <c r="FB73" s="6">
        <v>6</v>
      </c>
      <c r="FC73" s="6">
        <v>1</v>
      </c>
      <c r="FD73" s="6">
        <v>5</v>
      </c>
      <c r="FE73" s="6">
        <v>2</v>
      </c>
      <c r="FF73" s="6">
        <v>4</v>
      </c>
      <c r="FG73" s="6">
        <v>3</v>
      </c>
      <c r="FH73" s="6">
        <v>6</v>
      </c>
      <c r="FI73" s="6">
        <v>3</v>
      </c>
      <c r="FJ73" s="6">
        <v>3</v>
      </c>
      <c r="FK73" s="6">
        <v>3</v>
      </c>
      <c r="FL73" s="6">
        <v>4</v>
      </c>
      <c r="FM73" s="6">
        <v>5</v>
      </c>
      <c r="FN73" s="6">
        <v>5</v>
      </c>
      <c r="FO73" s="6">
        <v>5</v>
      </c>
      <c r="FP73" s="6">
        <v>4</v>
      </c>
      <c r="FQ73" s="6">
        <v>4</v>
      </c>
      <c r="FR73" s="6">
        <v>2</v>
      </c>
      <c r="FS73" s="6">
        <v>3</v>
      </c>
      <c r="FT73" s="19">
        <v>4</v>
      </c>
      <c r="FU73" s="19">
        <v>5</v>
      </c>
    </row>
    <row r="74" spans="1:177" s="1" customFormat="1" x14ac:dyDescent="0.35">
      <c r="A74" s="4" t="s">
        <v>14</v>
      </c>
      <c r="B74" s="21">
        <v>2</v>
      </c>
      <c r="C74" s="21">
        <v>1</v>
      </c>
      <c r="D74" s="14">
        <v>171</v>
      </c>
      <c r="E74" s="14">
        <v>145.69999999999999</v>
      </c>
      <c r="F74" s="14">
        <v>49.8</v>
      </c>
      <c r="G74" s="14">
        <v>3</v>
      </c>
      <c r="H74" s="14">
        <v>65.099999999999994</v>
      </c>
      <c r="I74" s="14">
        <v>26</v>
      </c>
      <c r="J74" s="14">
        <v>80.599999999999994</v>
      </c>
      <c r="K74" s="14">
        <v>58.5</v>
      </c>
      <c r="L74" s="14">
        <v>76.7</v>
      </c>
      <c r="M74" s="11">
        <v>1621.3</v>
      </c>
      <c r="N74" s="11">
        <v>49.1</v>
      </c>
      <c r="O74" s="11">
        <v>53.9</v>
      </c>
      <c r="P74" s="11">
        <v>240.3</v>
      </c>
      <c r="Q74" s="11">
        <v>218.9</v>
      </c>
      <c r="R74" s="11">
        <v>21.4</v>
      </c>
      <c r="S74" s="11">
        <v>28.9</v>
      </c>
      <c r="T74" s="11">
        <v>14.6</v>
      </c>
      <c r="U74" s="11">
        <v>29</v>
      </c>
      <c r="V74" s="11">
        <v>1.8</v>
      </c>
      <c r="W74" s="11">
        <v>0</v>
      </c>
      <c r="X74" s="11">
        <v>2</v>
      </c>
      <c r="Y74" s="11">
        <v>1.6</v>
      </c>
      <c r="Z74" s="11">
        <v>0</v>
      </c>
      <c r="AA74" s="11">
        <v>23.4</v>
      </c>
      <c r="AB74" s="11">
        <v>112</v>
      </c>
      <c r="AC74" s="11">
        <v>0.3</v>
      </c>
      <c r="AD74" s="11">
        <v>0.2</v>
      </c>
      <c r="AE74" s="11">
        <v>0.1</v>
      </c>
      <c r="AF74" s="11">
        <v>0.3</v>
      </c>
      <c r="AG74" s="11">
        <v>0.6</v>
      </c>
      <c r="AH74" s="11">
        <v>1.1000000000000001</v>
      </c>
      <c r="AI74" s="11">
        <v>0.1</v>
      </c>
      <c r="AJ74" s="11">
        <v>5.3</v>
      </c>
      <c r="AK74" s="11">
        <v>0.1</v>
      </c>
      <c r="AL74" s="11">
        <v>2.2999999999999998</v>
      </c>
      <c r="AM74" s="11">
        <v>0.1</v>
      </c>
      <c r="AN74" s="11">
        <v>11.7</v>
      </c>
      <c r="AO74" s="11">
        <v>0.1</v>
      </c>
      <c r="AP74" s="11">
        <v>0</v>
      </c>
      <c r="AQ74" s="11">
        <v>0.3</v>
      </c>
      <c r="AR74" s="11">
        <v>0.1</v>
      </c>
      <c r="AS74" s="11">
        <v>13.7</v>
      </c>
      <c r="AT74" s="11">
        <v>0.1</v>
      </c>
      <c r="AU74" s="11">
        <v>0.2</v>
      </c>
      <c r="AV74" s="11">
        <v>21.6</v>
      </c>
      <c r="AW74" s="11">
        <v>9.6</v>
      </c>
      <c r="AX74" s="11">
        <v>1.4</v>
      </c>
      <c r="AY74" s="11">
        <v>0</v>
      </c>
      <c r="AZ74" s="11">
        <v>0</v>
      </c>
      <c r="BA74" s="11">
        <v>0</v>
      </c>
      <c r="BB74" s="11">
        <v>0</v>
      </c>
      <c r="BC74" s="11">
        <v>0</v>
      </c>
      <c r="BD74" s="11">
        <v>1.4</v>
      </c>
      <c r="BE74" s="11">
        <v>9.6</v>
      </c>
      <c r="BF74" s="11">
        <v>14.6</v>
      </c>
      <c r="BG74" s="11">
        <v>39</v>
      </c>
      <c r="BH74" s="11">
        <v>0.1</v>
      </c>
      <c r="BI74" s="11">
        <v>2306.8000000000002</v>
      </c>
      <c r="BJ74" s="11">
        <v>6</v>
      </c>
      <c r="BK74" s="11">
        <v>3160.9</v>
      </c>
      <c r="BL74" s="11">
        <v>418.1</v>
      </c>
      <c r="BM74" s="11">
        <v>996.2</v>
      </c>
      <c r="BN74" s="11">
        <v>256.8</v>
      </c>
      <c r="BO74" s="11">
        <v>7.4</v>
      </c>
      <c r="BP74" s="11">
        <v>7.9</v>
      </c>
      <c r="BQ74" s="11">
        <v>1</v>
      </c>
      <c r="BR74" s="11">
        <v>4.7</v>
      </c>
      <c r="BS74" s="11">
        <v>21.4</v>
      </c>
      <c r="BT74" s="11">
        <v>16.8</v>
      </c>
      <c r="BU74" s="11">
        <v>574.70000000000005</v>
      </c>
      <c r="BV74" s="11">
        <v>254.6</v>
      </c>
      <c r="BW74" s="11">
        <v>1891.1</v>
      </c>
      <c r="BX74" s="11">
        <v>1.7</v>
      </c>
      <c r="BY74" s="11">
        <v>14.9</v>
      </c>
      <c r="BZ74" s="11">
        <v>4.4000000000000004</v>
      </c>
      <c r="CA74" s="11">
        <v>0.9</v>
      </c>
      <c r="CB74" s="11">
        <v>0.8</v>
      </c>
      <c r="CC74" s="11">
        <v>15.1</v>
      </c>
      <c r="CD74" s="11">
        <v>1.3</v>
      </c>
      <c r="CE74" s="11">
        <v>231.5</v>
      </c>
      <c r="CF74" s="11">
        <v>1</v>
      </c>
      <c r="CG74" s="11">
        <v>101.7</v>
      </c>
      <c r="CH74" s="11">
        <v>1834.6</v>
      </c>
      <c r="CI74" s="11">
        <v>3056.5</v>
      </c>
      <c r="CJ74" s="11">
        <v>1920.7</v>
      </c>
      <c r="CK74" s="11">
        <v>890.1</v>
      </c>
      <c r="CL74" s="11">
        <v>689.1</v>
      </c>
      <c r="CM74" s="11">
        <v>1712.5</v>
      </c>
      <c r="CN74" s="11">
        <v>1553.9</v>
      </c>
      <c r="CO74" s="11">
        <v>1541.9</v>
      </c>
      <c r="CP74" s="11">
        <v>528.29999999999995</v>
      </c>
      <c r="CQ74" s="11">
        <v>2334.9</v>
      </c>
      <c r="CR74" s="11">
        <v>2008.8</v>
      </c>
      <c r="CS74" s="11">
        <v>1011.1</v>
      </c>
      <c r="CT74" s="11">
        <v>1718.9</v>
      </c>
      <c r="CU74" s="11">
        <v>3713.8</v>
      </c>
      <c r="CV74" s="11">
        <v>10365.1</v>
      </c>
      <c r="CW74" s="11">
        <v>1547.8</v>
      </c>
      <c r="CX74" s="11">
        <v>3438.9</v>
      </c>
      <c r="CY74" s="11">
        <v>2026.8</v>
      </c>
      <c r="CZ74" s="11">
        <v>0</v>
      </c>
      <c r="DA74" s="11">
        <v>400.2</v>
      </c>
      <c r="DB74" s="11">
        <v>22.1</v>
      </c>
      <c r="DC74" s="11">
        <v>132.69999999999999</v>
      </c>
      <c r="DD74" s="11">
        <v>6.8</v>
      </c>
      <c r="DE74" s="11">
        <v>21.9</v>
      </c>
      <c r="DF74" s="11">
        <v>-17.600000000000001</v>
      </c>
      <c r="DG74" s="11">
        <v>85.5</v>
      </c>
      <c r="DH74" s="11">
        <v>10.3</v>
      </c>
      <c r="DI74" s="11">
        <v>0</v>
      </c>
      <c r="DJ74" s="11">
        <v>12.3</v>
      </c>
      <c r="DK74" s="11">
        <v>30.3</v>
      </c>
      <c r="DL74" s="11">
        <v>57.4</v>
      </c>
      <c r="DM74" s="6">
        <v>1</v>
      </c>
      <c r="DN74" s="6">
        <v>1</v>
      </c>
      <c r="DO74" s="6">
        <v>1</v>
      </c>
      <c r="DP74" s="6">
        <v>2</v>
      </c>
      <c r="DQ74" s="6">
        <v>2</v>
      </c>
      <c r="DR74" s="6">
        <v>1</v>
      </c>
      <c r="DS74" s="6">
        <v>1</v>
      </c>
      <c r="DT74" s="7">
        <v>4</v>
      </c>
      <c r="DU74" s="6">
        <v>1</v>
      </c>
      <c r="DV74" s="6">
        <v>1</v>
      </c>
      <c r="DW74" s="6">
        <v>1</v>
      </c>
      <c r="DX74" s="7">
        <v>2</v>
      </c>
      <c r="DY74" s="6">
        <v>2</v>
      </c>
      <c r="DZ74" s="6">
        <v>1</v>
      </c>
      <c r="EA74" s="6">
        <v>2</v>
      </c>
      <c r="EB74" s="6">
        <v>2</v>
      </c>
      <c r="EC74" s="6">
        <v>2</v>
      </c>
      <c r="ED74" s="6">
        <v>2</v>
      </c>
      <c r="EE74" s="6">
        <v>1</v>
      </c>
      <c r="EF74" s="6">
        <v>2</v>
      </c>
      <c r="EG74" s="6">
        <v>2</v>
      </c>
      <c r="EH74" s="6">
        <v>2</v>
      </c>
      <c r="EI74" s="6">
        <v>1</v>
      </c>
      <c r="EJ74" s="6">
        <v>2</v>
      </c>
      <c r="EK74" s="6">
        <v>2</v>
      </c>
      <c r="EL74" s="6">
        <v>1</v>
      </c>
      <c r="EM74" s="6">
        <v>2</v>
      </c>
      <c r="EN74" s="6">
        <v>2</v>
      </c>
      <c r="EO74" s="6">
        <v>1</v>
      </c>
      <c r="EP74" s="6">
        <v>2</v>
      </c>
      <c r="EQ74" s="6">
        <v>2</v>
      </c>
      <c r="ER74" s="6">
        <v>2</v>
      </c>
      <c r="ES74" s="6">
        <v>1</v>
      </c>
      <c r="ET74" s="6">
        <v>1</v>
      </c>
      <c r="EU74" s="6">
        <v>5</v>
      </c>
      <c r="EV74" s="6">
        <v>5</v>
      </c>
      <c r="EW74" s="6">
        <v>6</v>
      </c>
      <c r="EX74" s="6">
        <v>4</v>
      </c>
      <c r="EY74" s="6">
        <v>4</v>
      </c>
      <c r="EZ74" s="6">
        <v>6</v>
      </c>
      <c r="FA74" s="6">
        <v>5</v>
      </c>
      <c r="FB74" s="6">
        <v>6</v>
      </c>
      <c r="FC74" s="6">
        <v>3</v>
      </c>
      <c r="FD74" s="6">
        <v>3</v>
      </c>
      <c r="FE74" s="6">
        <v>5</v>
      </c>
      <c r="FF74" s="6">
        <v>3</v>
      </c>
      <c r="FG74" s="6">
        <v>2</v>
      </c>
      <c r="FH74" s="6">
        <v>2</v>
      </c>
      <c r="FI74" s="6">
        <v>6</v>
      </c>
      <c r="FJ74" s="6">
        <v>4</v>
      </c>
      <c r="FK74" s="6">
        <v>4</v>
      </c>
      <c r="FL74" s="6">
        <v>2</v>
      </c>
      <c r="FM74" s="6">
        <v>4</v>
      </c>
      <c r="FN74" s="6">
        <v>4</v>
      </c>
      <c r="FO74" s="6">
        <v>2</v>
      </c>
      <c r="FP74" s="6">
        <v>5</v>
      </c>
      <c r="FQ74" s="6">
        <v>5</v>
      </c>
      <c r="FR74" s="6">
        <v>2</v>
      </c>
      <c r="FS74" s="6">
        <v>4</v>
      </c>
      <c r="FT74" s="19">
        <v>4</v>
      </c>
      <c r="FU74" s="19">
        <v>5</v>
      </c>
    </row>
    <row r="75" spans="1:177" s="1" customFormat="1" x14ac:dyDescent="0.35">
      <c r="A75" s="4" t="s">
        <v>18</v>
      </c>
      <c r="B75" s="21">
        <v>1</v>
      </c>
      <c r="C75" s="21">
        <v>1</v>
      </c>
      <c r="D75" s="14">
        <v>169</v>
      </c>
      <c r="E75" s="14">
        <v>133.6</v>
      </c>
      <c r="F75" s="14">
        <v>46.8</v>
      </c>
      <c r="G75" s="14">
        <v>3</v>
      </c>
      <c r="H75" s="14">
        <v>68.099999999999994</v>
      </c>
      <c r="I75" s="14">
        <v>14</v>
      </c>
      <c r="J75" s="14">
        <v>65.5</v>
      </c>
      <c r="K75" s="14">
        <v>50</v>
      </c>
      <c r="L75" s="14">
        <v>62.2</v>
      </c>
      <c r="M75" s="11">
        <v>1959</v>
      </c>
      <c r="N75" s="11">
        <v>86.3</v>
      </c>
      <c r="O75" s="11">
        <v>64.2</v>
      </c>
      <c r="P75" s="11">
        <v>270.60000000000002</v>
      </c>
      <c r="Q75" s="11">
        <v>245.3</v>
      </c>
      <c r="R75" s="11">
        <v>25.3</v>
      </c>
      <c r="S75" s="11">
        <v>23.8</v>
      </c>
      <c r="T75" s="11">
        <v>55.6</v>
      </c>
      <c r="U75" s="11">
        <v>108.6</v>
      </c>
      <c r="V75" s="11">
        <v>12</v>
      </c>
      <c r="W75" s="11">
        <v>0</v>
      </c>
      <c r="X75" s="11">
        <v>10.6</v>
      </c>
      <c r="Y75" s="11">
        <v>14.1</v>
      </c>
      <c r="Z75" s="11">
        <v>0</v>
      </c>
      <c r="AA75" s="11">
        <v>68.5</v>
      </c>
      <c r="AB75" s="11">
        <v>68.2</v>
      </c>
      <c r="AC75" s="11">
        <v>0.6</v>
      </c>
      <c r="AD75" s="11">
        <v>0.4</v>
      </c>
      <c r="AE75" s="11">
        <v>0.2</v>
      </c>
      <c r="AF75" s="11">
        <v>0.5</v>
      </c>
      <c r="AG75" s="11">
        <v>0.8</v>
      </c>
      <c r="AH75" s="11">
        <v>2.8</v>
      </c>
      <c r="AI75" s="11">
        <v>0.2</v>
      </c>
      <c r="AJ75" s="11">
        <v>12.6</v>
      </c>
      <c r="AK75" s="11">
        <v>0.2</v>
      </c>
      <c r="AL75" s="11">
        <v>3.7</v>
      </c>
      <c r="AM75" s="11">
        <v>0</v>
      </c>
      <c r="AN75" s="11">
        <v>26.4</v>
      </c>
      <c r="AO75" s="11">
        <v>0.3</v>
      </c>
      <c r="AP75" s="11">
        <v>0.1</v>
      </c>
      <c r="AQ75" s="11">
        <v>1</v>
      </c>
      <c r="AR75" s="11">
        <v>0.2</v>
      </c>
      <c r="AS75" s="11">
        <v>15</v>
      </c>
      <c r="AT75" s="11">
        <v>0.1</v>
      </c>
      <c r="AU75" s="11">
        <v>0.1</v>
      </c>
      <c r="AV75" s="11">
        <v>18.899999999999999</v>
      </c>
      <c r="AW75" s="11">
        <v>12.3</v>
      </c>
      <c r="AX75" s="11">
        <v>0.9</v>
      </c>
      <c r="AY75" s="11">
        <v>0</v>
      </c>
      <c r="AZ75" s="11">
        <v>0</v>
      </c>
      <c r="BA75" s="11">
        <v>0</v>
      </c>
      <c r="BB75" s="11">
        <v>0</v>
      </c>
      <c r="BC75" s="11">
        <v>0</v>
      </c>
      <c r="BD75" s="11">
        <v>1</v>
      </c>
      <c r="BE75" s="11">
        <v>12.3</v>
      </c>
      <c r="BF75" s="11">
        <v>13.6</v>
      </c>
      <c r="BG75" s="11">
        <v>303.7</v>
      </c>
      <c r="BH75" s="11">
        <v>0.1</v>
      </c>
      <c r="BI75" s="11">
        <v>2098.6</v>
      </c>
      <c r="BJ75" s="11">
        <v>5.4</v>
      </c>
      <c r="BK75" s="11">
        <v>4290.3</v>
      </c>
      <c r="BL75" s="11">
        <v>723.4</v>
      </c>
      <c r="BM75" s="11">
        <v>1449</v>
      </c>
      <c r="BN75" s="11">
        <v>322.10000000000002</v>
      </c>
      <c r="BO75" s="11">
        <v>11.1</v>
      </c>
      <c r="BP75" s="11">
        <v>8.8000000000000007</v>
      </c>
      <c r="BQ75" s="11">
        <v>1.3</v>
      </c>
      <c r="BR75" s="11">
        <v>3.1</v>
      </c>
      <c r="BS75" s="11">
        <v>5.9</v>
      </c>
      <c r="BT75" s="11">
        <v>32.9</v>
      </c>
      <c r="BU75" s="11">
        <v>1758</v>
      </c>
      <c r="BV75" s="11">
        <v>288.89999999999998</v>
      </c>
      <c r="BW75" s="11">
        <v>7660.6</v>
      </c>
      <c r="BX75" s="11">
        <v>1.2</v>
      </c>
      <c r="BY75" s="11">
        <v>9.8000000000000007</v>
      </c>
      <c r="BZ75" s="11">
        <v>3.4</v>
      </c>
      <c r="CA75" s="11">
        <v>1.6</v>
      </c>
      <c r="CB75" s="11">
        <v>2.2999999999999998</v>
      </c>
      <c r="CC75" s="11">
        <v>27.1</v>
      </c>
      <c r="CD75" s="11">
        <v>2.6</v>
      </c>
      <c r="CE75" s="11">
        <v>372.1</v>
      </c>
      <c r="CF75" s="11">
        <v>4.0999999999999996</v>
      </c>
      <c r="CG75" s="11">
        <v>187.8</v>
      </c>
      <c r="CH75" s="11">
        <v>4058.1</v>
      </c>
      <c r="CI75" s="11">
        <v>6163.6</v>
      </c>
      <c r="CJ75" s="11">
        <v>5819.4</v>
      </c>
      <c r="CK75" s="11">
        <v>2101</v>
      </c>
      <c r="CL75" s="11">
        <v>1127.8</v>
      </c>
      <c r="CM75" s="11">
        <v>3441.4</v>
      </c>
      <c r="CN75" s="11">
        <v>3018.9</v>
      </c>
      <c r="CO75" s="11">
        <v>3496.9</v>
      </c>
      <c r="CP75" s="11">
        <v>1102.7</v>
      </c>
      <c r="CQ75" s="11">
        <v>4885.3</v>
      </c>
      <c r="CR75" s="11">
        <v>3315.1</v>
      </c>
      <c r="CS75" s="11">
        <v>2396.1999999999998</v>
      </c>
      <c r="CT75" s="11">
        <v>4078</v>
      </c>
      <c r="CU75" s="11">
        <v>7717.5</v>
      </c>
      <c r="CV75" s="11">
        <v>15800.7</v>
      </c>
      <c r="CW75" s="11">
        <v>3411.2</v>
      </c>
      <c r="CX75" s="11">
        <v>5420.3</v>
      </c>
      <c r="CY75" s="11">
        <v>4061.9</v>
      </c>
      <c r="CZ75" s="11">
        <v>0</v>
      </c>
      <c r="DA75" s="11">
        <v>1698.1</v>
      </c>
      <c r="DB75" s="11">
        <v>19.899999999999999</v>
      </c>
      <c r="DC75" s="11">
        <v>144.19999999999999</v>
      </c>
      <c r="DD75" s="11">
        <v>9.1999999999999993</v>
      </c>
      <c r="DE75" s="11">
        <v>24.5</v>
      </c>
      <c r="DF75" s="11">
        <v>-12</v>
      </c>
      <c r="DG75" s="11">
        <v>120.1</v>
      </c>
      <c r="DH75" s="11">
        <v>14.9</v>
      </c>
      <c r="DI75" s="11">
        <v>0</v>
      </c>
      <c r="DJ75" s="11">
        <v>17.7</v>
      </c>
      <c r="DK75" s="11">
        <v>29.6</v>
      </c>
      <c r="DL75" s="11">
        <v>52.8</v>
      </c>
      <c r="DM75" s="6">
        <v>1</v>
      </c>
      <c r="DN75" s="6">
        <v>2</v>
      </c>
      <c r="DO75" s="6">
        <v>1</v>
      </c>
      <c r="DP75" s="6">
        <v>2</v>
      </c>
      <c r="DQ75" s="6">
        <v>2</v>
      </c>
      <c r="DR75" s="6">
        <v>1</v>
      </c>
      <c r="DS75" s="6">
        <v>1</v>
      </c>
      <c r="DT75" s="9">
        <v>2</v>
      </c>
      <c r="DU75" s="6">
        <v>2</v>
      </c>
      <c r="DV75" s="6">
        <v>1</v>
      </c>
      <c r="DW75" s="6">
        <v>1</v>
      </c>
      <c r="DX75" s="7">
        <v>2</v>
      </c>
      <c r="DY75" s="6">
        <v>1</v>
      </c>
      <c r="DZ75" s="6">
        <v>1</v>
      </c>
      <c r="EA75" s="6">
        <v>1</v>
      </c>
      <c r="EB75" s="6">
        <v>2</v>
      </c>
      <c r="EC75" s="6">
        <v>2</v>
      </c>
      <c r="ED75" s="6">
        <v>1</v>
      </c>
      <c r="EE75" s="6">
        <v>1</v>
      </c>
      <c r="EF75" s="6">
        <v>2</v>
      </c>
      <c r="EG75" s="6">
        <v>2</v>
      </c>
      <c r="EH75" s="6">
        <v>1</v>
      </c>
      <c r="EI75" s="6">
        <v>2</v>
      </c>
      <c r="EJ75" s="6">
        <v>2</v>
      </c>
      <c r="EK75" s="6">
        <v>1</v>
      </c>
      <c r="EL75" s="6">
        <v>2</v>
      </c>
      <c r="EM75" s="6">
        <v>2</v>
      </c>
      <c r="EN75" s="6">
        <v>1</v>
      </c>
      <c r="EO75" s="6">
        <v>1</v>
      </c>
      <c r="EP75" s="6">
        <v>1</v>
      </c>
      <c r="EQ75" s="6">
        <v>1</v>
      </c>
      <c r="ER75" s="6">
        <v>2</v>
      </c>
      <c r="ES75" s="6">
        <v>2</v>
      </c>
      <c r="ET75" s="6">
        <v>2</v>
      </c>
      <c r="EU75" s="6">
        <v>4</v>
      </c>
      <c r="EV75" s="6">
        <v>3</v>
      </c>
      <c r="EW75" s="6">
        <v>6</v>
      </c>
      <c r="EX75" s="6">
        <v>4</v>
      </c>
      <c r="EY75" s="6">
        <v>4</v>
      </c>
      <c r="EZ75" s="6">
        <v>6</v>
      </c>
      <c r="FA75" s="6">
        <v>3</v>
      </c>
      <c r="FB75" s="6">
        <v>6</v>
      </c>
      <c r="FC75" s="6">
        <v>2</v>
      </c>
      <c r="FD75" s="6">
        <v>3</v>
      </c>
      <c r="FE75" s="6">
        <v>3</v>
      </c>
      <c r="FF75" s="6">
        <v>6</v>
      </c>
      <c r="FG75" s="6">
        <v>3</v>
      </c>
      <c r="FH75" s="6">
        <v>3</v>
      </c>
      <c r="FI75" s="6">
        <v>4</v>
      </c>
      <c r="FJ75" s="6">
        <v>3</v>
      </c>
      <c r="FK75" s="6">
        <v>3</v>
      </c>
      <c r="FL75" s="6">
        <v>4</v>
      </c>
      <c r="FM75" s="6">
        <v>4</v>
      </c>
      <c r="FN75" s="6">
        <v>3</v>
      </c>
      <c r="FO75" s="6">
        <v>2</v>
      </c>
      <c r="FP75" s="6">
        <v>3</v>
      </c>
      <c r="FQ75" s="6">
        <v>3</v>
      </c>
      <c r="FR75" s="6">
        <v>3</v>
      </c>
      <c r="FS75" s="6">
        <v>3</v>
      </c>
      <c r="FT75" s="19">
        <v>6</v>
      </c>
      <c r="FU75" s="19">
        <v>4</v>
      </c>
    </row>
    <row r="76" spans="1:177" s="1" customFormat="1" x14ac:dyDescent="0.35">
      <c r="A76" s="4" t="s">
        <v>26</v>
      </c>
      <c r="B76" s="21">
        <v>1</v>
      </c>
      <c r="C76" s="21">
        <v>1</v>
      </c>
      <c r="D76" s="14">
        <v>160</v>
      </c>
      <c r="E76" s="14">
        <v>104.2</v>
      </c>
      <c r="F76" s="14">
        <v>40.700000000000003</v>
      </c>
      <c r="G76" s="14">
        <v>3</v>
      </c>
      <c r="H76" s="14">
        <v>48.9</v>
      </c>
      <c r="I76" s="14">
        <v>10</v>
      </c>
      <c r="J76" s="14">
        <v>55.3</v>
      </c>
      <c r="K76" s="14">
        <v>41.9</v>
      </c>
      <c r="L76" s="14">
        <v>52.5</v>
      </c>
      <c r="M76" s="11">
        <v>2623.1</v>
      </c>
      <c r="N76" s="11">
        <v>112.8</v>
      </c>
      <c r="O76" s="11">
        <v>126.4</v>
      </c>
      <c r="P76" s="11">
        <v>269.5</v>
      </c>
      <c r="Q76" s="11">
        <v>249</v>
      </c>
      <c r="R76" s="11">
        <v>20.5</v>
      </c>
      <c r="S76" s="11">
        <v>33.9</v>
      </c>
      <c r="T76" s="11">
        <v>77.400000000000006</v>
      </c>
      <c r="U76" s="11">
        <v>37.700000000000003</v>
      </c>
      <c r="V76" s="11">
        <v>3</v>
      </c>
      <c r="W76" s="11">
        <v>0</v>
      </c>
      <c r="X76" s="11">
        <v>2.8</v>
      </c>
      <c r="Y76" s="11">
        <v>11.2</v>
      </c>
      <c r="Z76" s="11">
        <v>0</v>
      </c>
      <c r="AA76" s="11">
        <v>20.6</v>
      </c>
      <c r="AB76" s="11">
        <v>189.5</v>
      </c>
      <c r="AC76" s="11">
        <v>1.1000000000000001</v>
      </c>
      <c r="AD76" s="11">
        <v>0.7</v>
      </c>
      <c r="AE76" s="11">
        <v>0.5</v>
      </c>
      <c r="AF76" s="11">
        <v>1.4</v>
      </c>
      <c r="AG76" s="11">
        <v>1.5</v>
      </c>
      <c r="AH76" s="11">
        <v>5.6</v>
      </c>
      <c r="AI76" s="11">
        <v>0.5</v>
      </c>
      <c r="AJ76" s="11">
        <v>25.6</v>
      </c>
      <c r="AK76" s="11">
        <v>0.3</v>
      </c>
      <c r="AL76" s="11">
        <v>9.6</v>
      </c>
      <c r="AM76" s="11">
        <v>0.2</v>
      </c>
      <c r="AN76" s="11">
        <v>49.1</v>
      </c>
      <c r="AO76" s="11">
        <v>0.3</v>
      </c>
      <c r="AP76" s="11">
        <v>0.1</v>
      </c>
      <c r="AQ76" s="11">
        <v>2.5</v>
      </c>
      <c r="AR76" s="11">
        <v>0.2</v>
      </c>
      <c r="AS76" s="11">
        <v>43.2</v>
      </c>
      <c r="AT76" s="11">
        <v>0.5</v>
      </c>
      <c r="AU76" s="11">
        <v>0.6</v>
      </c>
      <c r="AV76" s="11">
        <v>51.7</v>
      </c>
      <c r="AW76" s="11">
        <v>13.4</v>
      </c>
      <c r="AX76" s="11">
        <v>2.8</v>
      </c>
      <c r="AY76" s="11">
        <v>0</v>
      </c>
      <c r="AZ76" s="11">
        <v>0.2</v>
      </c>
      <c r="BA76" s="11">
        <v>0</v>
      </c>
      <c r="BB76" s="11">
        <v>0</v>
      </c>
      <c r="BC76" s="11">
        <v>0</v>
      </c>
      <c r="BD76" s="11">
        <v>2.8</v>
      </c>
      <c r="BE76" s="11">
        <v>13.6</v>
      </c>
      <c r="BF76" s="11">
        <v>17.600000000000001</v>
      </c>
      <c r="BG76" s="11">
        <v>423.5</v>
      </c>
      <c r="BH76" s="11">
        <v>0.5</v>
      </c>
      <c r="BI76" s="11">
        <v>4962.3999999999996</v>
      </c>
      <c r="BJ76" s="11">
        <v>12.8</v>
      </c>
      <c r="BK76" s="11">
        <v>2932.2</v>
      </c>
      <c r="BL76" s="11">
        <v>1347.7</v>
      </c>
      <c r="BM76" s="11">
        <v>1733.4</v>
      </c>
      <c r="BN76" s="11">
        <v>287.89999999999998</v>
      </c>
      <c r="BO76" s="11">
        <v>13.3</v>
      </c>
      <c r="BP76" s="11">
        <v>12.8</v>
      </c>
      <c r="BQ76" s="11">
        <v>1.1000000000000001</v>
      </c>
      <c r="BR76" s="11">
        <v>3</v>
      </c>
      <c r="BS76" s="11">
        <v>4.4000000000000004</v>
      </c>
      <c r="BT76" s="11">
        <v>35.1</v>
      </c>
      <c r="BU76" s="11">
        <v>1267.4000000000001</v>
      </c>
      <c r="BV76" s="11">
        <v>396</v>
      </c>
      <c r="BW76" s="11">
        <v>5002.1000000000004</v>
      </c>
      <c r="BX76" s="11">
        <v>2.2999999999999998</v>
      </c>
      <c r="BY76" s="11">
        <v>16</v>
      </c>
      <c r="BZ76" s="11">
        <v>144.9</v>
      </c>
      <c r="CA76" s="11">
        <v>2</v>
      </c>
      <c r="CB76" s="11">
        <v>2.1</v>
      </c>
      <c r="CC76" s="11">
        <v>17.899999999999999</v>
      </c>
      <c r="CD76" s="11">
        <v>2.2000000000000002</v>
      </c>
      <c r="CE76" s="11">
        <v>395.5</v>
      </c>
      <c r="CF76" s="11">
        <v>4.4000000000000004</v>
      </c>
      <c r="CG76" s="11">
        <v>143.4</v>
      </c>
      <c r="CH76" s="11">
        <v>5552.4</v>
      </c>
      <c r="CI76" s="11">
        <v>9034.7999999999993</v>
      </c>
      <c r="CJ76" s="11">
        <v>7350.5</v>
      </c>
      <c r="CK76" s="11">
        <v>2680.7</v>
      </c>
      <c r="CL76" s="11">
        <v>1627</v>
      </c>
      <c r="CM76" s="11">
        <v>5271.9</v>
      </c>
      <c r="CN76" s="11">
        <v>4405</v>
      </c>
      <c r="CO76" s="11">
        <v>4558.8999999999996</v>
      </c>
      <c r="CP76" s="11">
        <v>1385.5</v>
      </c>
      <c r="CQ76" s="11">
        <v>6346.7</v>
      </c>
      <c r="CR76" s="11">
        <v>5459.4</v>
      </c>
      <c r="CS76" s="11">
        <v>3196.7</v>
      </c>
      <c r="CT76" s="11">
        <v>4984.2</v>
      </c>
      <c r="CU76" s="11">
        <v>8628.6</v>
      </c>
      <c r="CV76" s="11">
        <v>23382.1</v>
      </c>
      <c r="CW76" s="11">
        <v>4131.1000000000004</v>
      </c>
      <c r="CX76" s="11">
        <v>8957.7000000000007</v>
      </c>
      <c r="CY76" s="11">
        <v>5672.6</v>
      </c>
      <c r="CZ76" s="11">
        <v>0</v>
      </c>
      <c r="DA76" s="11">
        <v>912.8</v>
      </c>
      <c r="DB76" s="11">
        <v>16.2</v>
      </c>
      <c r="DC76" s="11">
        <v>118.3</v>
      </c>
      <c r="DD76" s="11">
        <v>15.9</v>
      </c>
      <c r="DE76" s="11">
        <v>24.9</v>
      </c>
      <c r="DF76" s="11">
        <v>32.799999999999997</v>
      </c>
      <c r="DG76" s="11">
        <v>49.2</v>
      </c>
      <c r="DH76" s="11">
        <v>17.5</v>
      </c>
      <c r="DI76" s="11">
        <v>0</v>
      </c>
      <c r="DJ76" s="11">
        <v>17.2</v>
      </c>
      <c r="DK76" s="11">
        <v>43.3</v>
      </c>
      <c r="DL76" s="11">
        <v>39.5</v>
      </c>
      <c r="DM76" s="6">
        <v>1</v>
      </c>
      <c r="DN76" s="6">
        <v>1</v>
      </c>
      <c r="DO76" s="6">
        <v>1</v>
      </c>
      <c r="DP76" s="6">
        <v>2</v>
      </c>
      <c r="DQ76" s="6">
        <v>2</v>
      </c>
      <c r="DR76" s="6">
        <v>2</v>
      </c>
      <c r="DS76" s="6">
        <v>1</v>
      </c>
      <c r="DT76" s="7">
        <v>3</v>
      </c>
      <c r="DU76" s="6">
        <v>1</v>
      </c>
      <c r="DV76" s="6">
        <v>1</v>
      </c>
      <c r="DW76" s="6">
        <v>1</v>
      </c>
      <c r="DX76" s="7">
        <v>2</v>
      </c>
      <c r="DY76" s="6">
        <v>1</v>
      </c>
      <c r="DZ76" s="6">
        <v>1</v>
      </c>
      <c r="EA76" s="6">
        <v>2</v>
      </c>
      <c r="EB76" s="6">
        <v>1</v>
      </c>
      <c r="EC76" s="6">
        <v>2</v>
      </c>
      <c r="ED76" s="6">
        <v>1</v>
      </c>
      <c r="EE76" s="6">
        <v>1</v>
      </c>
      <c r="EF76" s="6">
        <v>2</v>
      </c>
      <c r="EG76" s="6">
        <v>1</v>
      </c>
      <c r="EH76" s="6">
        <v>1</v>
      </c>
      <c r="EI76" s="6">
        <v>2</v>
      </c>
      <c r="EJ76" s="6">
        <v>2</v>
      </c>
      <c r="EK76" s="6">
        <v>2</v>
      </c>
      <c r="EL76" s="6">
        <v>1</v>
      </c>
      <c r="EM76" s="6">
        <v>1</v>
      </c>
      <c r="EN76" s="6">
        <v>2</v>
      </c>
      <c r="EO76" s="6">
        <v>2</v>
      </c>
      <c r="EP76" s="6">
        <v>1</v>
      </c>
      <c r="EQ76" s="6">
        <v>2</v>
      </c>
      <c r="ER76" s="6">
        <v>2</v>
      </c>
      <c r="ES76" s="6">
        <v>2</v>
      </c>
      <c r="ET76" s="6">
        <v>4</v>
      </c>
      <c r="EU76" s="6">
        <v>4</v>
      </c>
      <c r="EV76" s="6">
        <v>4</v>
      </c>
      <c r="EW76" s="6">
        <v>5</v>
      </c>
      <c r="EX76" s="6">
        <v>5</v>
      </c>
      <c r="EY76" s="6">
        <v>5</v>
      </c>
      <c r="EZ76" s="6">
        <v>5</v>
      </c>
      <c r="FA76" s="6">
        <v>3</v>
      </c>
      <c r="FB76" s="6">
        <v>6</v>
      </c>
      <c r="FC76" s="6">
        <v>5</v>
      </c>
      <c r="FD76" s="6">
        <v>3</v>
      </c>
      <c r="FE76" s="6">
        <v>6</v>
      </c>
      <c r="FF76" s="6">
        <v>6</v>
      </c>
      <c r="FG76" s="6">
        <v>3</v>
      </c>
      <c r="FH76" s="6">
        <v>3</v>
      </c>
      <c r="FI76" s="6">
        <v>3</v>
      </c>
      <c r="FJ76" s="6">
        <v>3</v>
      </c>
      <c r="FK76" s="6">
        <v>5</v>
      </c>
      <c r="FL76" s="6">
        <v>2</v>
      </c>
      <c r="FM76" s="6">
        <v>4</v>
      </c>
      <c r="FN76" s="6">
        <v>4</v>
      </c>
      <c r="FO76" s="6">
        <v>4</v>
      </c>
      <c r="FP76" s="6">
        <v>5</v>
      </c>
      <c r="FQ76" s="6">
        <v>2</v>
      </c>
      <c r="FR76" s="6">
        <v>5</v>
      </c>
      <c r="FS76" s="6">
        <v>1</v>
      </c>
      <c r="FT76" s="19">
        <v>4</v>
      </c>
      <c r="FU76" s="19">
        <v>2</v>
      </c>
    </row>
    <row r="77" spans="1:177" s="1" customFormat="1" x14ac:dyDescent="0.35">
      <c r="A77" s="4" t="s">
        <v>38</v>
      </c>
      <c r="B77" s="21">
        <v>1</v>
      </c>
      <c r="C77" s="21">
        <v>3</v>
      </c>
      <c r="D77" s="14">
        <v>167</v>
      </c>
      <c r="E77" s="14">
        <v>132.9</v>
      </c>
      <c r="F77" s="14">
        <v>47.7</v>
      </c>
      <c r="G77" s="14">
        <v>3</v>
      </c>
      <c r="H77" s="14">
        <v>61.1</v>
      </c>
      <c r="I77" s="14">
        <v>16</v>
      </c>
      <c r="J77" s="14">
        <v>71.8</v>
      </c>
      <c r="K77" s="14">
        <v>51.1</v>
      </c>
      <c r="L77" s="14">
        <v>68.2</v>
      </c>
      <c r="M77" s="11">
        <v>1711.9</v>
      </c>
      <c r="N77" s="11">
        <v>80.2</v>
      </c>
      <c r="O77" s="11">
        <v>53.3</v>
      </c>
      <c r="P77" s="11">
        <v>237.6</v>
      </c>
      <c r="Q77" s="11">
        <v>214.2</v>
      </c>
      <c r="R77" s="11">
        <v>23.4</v>
      </c>
      <c r="S77" s="11">
        <v>24.1</v>
      </c>
      <c r="T77" s="11">
        <v>50.1</v>
      </c>
      <c r="U77" s="11">
        <v>47.4</v>
      </c>
      <c r="V77" s="11">
        <v>7.4</v>
      </c>
      <c r="W77" s="11">
        <v>0.1</v>
      </c>
      <c r="X77" s="11">
        <v>8.8000000000000007</v>
      </c>
      <c r="Y77" s="11">
        <v>2.8</v>
      </c>
      <c r="Z77" s="11">
        <v>0</v>
      </c>
      <c r="AA77" s="11">
        <v>27.9</v>
      </c>
      <c r="AB77" s="11">
        <v>125.5</v>
      </c>
      <c r="AC77" s="11">
        <v>0.1</v>
      </c>
      <c r="AD77" s="11">
        <v>0.1</v>
      </c>
      <c r="AE77" s="11">
        <v>0</v>
      </c>
      <c r="AF77" s="11">
        <v>0.1</v>
      </c>
      <c r="AG77" s="11">
        <v>0.2</v>
      </c>
      <c r="AH77" s="11">
        <v>0.4</v>
      </c>
      <c r="AI77" s="11">
        <v>0</v>
      </c>
      <c r="AJ77" s="11">
        <v>4.7</v>
      </c>
      <c r="AK77" s="11">
        <v>0</v>
      </c>
      <c r="AL77" s="11">
        <v>1.7</v>
      </c>
      <c r="AM77" s="11">
        <v>0.1</v>
      </c>
      <c r="AN77" s="11">
        <v>14.7</v>
      </c>
      <c r="AO77" s="11">
        <v>0</v>
      </c>
      <c r="AP77" s="11">
        <v>0</v>
      </c>
      <c r="AQ77" s="11">
        <v>0.4</v>
      </c>
      <c r="AR77" s="11">
        <v>0</v>
      </c>
      <c r="AS77" s="11">
        <v>16.2</v>
      </c>
      <c r="AT77" s="11">
        <v>0.3</v>
      </c>
      <c r="AU77" s="11">
        <v>0.3</v>
      </c>
      <c r="AV77" s="11">
        <v>20.399999999999999</v>
      </c>
      <c r="AW77" s="11">
        <v>7.7</v>
      </c>
      <c r="AX77" s="11">
        <v>1.7</v>
      </c>
      <c r="AY77" s="11">
        <v>0</v>
      </c>
      <c r="AZ77" s="11">
        <v>0.1</v>
      </c>
      <c r="BA77" s="11">
        <v>0</v>
      </c>
      <c r="BB77" s="11">
        <v>0</v>
      </c>
      <c r="BC77" s="11">
        <v>0.1</v>
      </c>
      <c r="BD77" s="11">
        <v>1.8</v>
      </c>
      <c r="BE77" s="11">
        <v>7.7</v>
      </c>
      <c r="BF77" s="11">
        <v>9.6999999999999993</v>
      </c>
      <c r="BG77" s="11">
        <v>277.10000000000002</v>
      </c>
      <c r="BH77" s="11">
        <v>0.1</v>
      </c>
      <c r="BI77" s="11">
        <v>1387.5</v>
      </c>
      <c r="BJ77" s="11">
        <v>3.6</v>
      </c>
      <c r="BK77" s="11">
        <v>3227.4</v>
      </c>
      <c r="BL77" s="11">
        <v>227.7</v>
      </c>
      <c r="BM77" s="11">
        <v>1185.3</v>
      </c>
      <c r="BN77" s="11">
        <v>266.7</v>
      </c>
      <c r="BO77" s="11">
        <v>9.8000000000000007</v>
      </c>
      <c r="BP77" s="11">
        <v>7.9</v>
      </c>
      <c r="BQ77" s="11">
        <v>1.1000000000000001</v>
      </c>
      <c r="BR77" s="11">
        <v>3.6</v>
      </c>
      <c r="BS77" s="11">
        <v>3.8</v>
      </c>
      <c r="BT77" s="11">
        <v>14.5</v>
      </c>
      <c r="BU77" s="11">
        <v>496.8</v>
      </c>
      <c r="BV77" s="11">
        <v>158.30000000000001</v>
      </c>
      <c r="BW77" s="11">
        <v>1409.2</v>
      </c>
      <c r="BX77" s="11">
        <v>1.2</v>
      </c>
      <c r="BY77" s="11">
        <v>10.7</v>
      </c>
      <c r="BZ77" s="11">
        <v>9.6</v>
      </c>
      <c r="CA77" s="11">
        <v>1</v>
      </c>
      <c r="CB77" s="11">
        <v>1.3</v>
      </c>
      <c r="CC77" s="11">
        <v>26.7</v>
      </c>
      <c r="CD77" s="11">
        <v>2.4</v>
      </c>
      <c r="CE77" s="11">
        <v>224.2</v>
      </c>
      <c r="CF77" s="11">
        <v>1.8</v>
      </c>
      <c r="CG77" s="11">
        <v>97</v>
      </c>
      <c r="CH77" s="11">
        <v>3687.9</v>
      </c>
      <c r="CI77" s="11">
        <v>5322</v>
      </c>
      <c r="CJ77" s="11">
        <v>5041.7</v>
      </c>
      <c r="CK77" s="11">
        <v>1894.8</v>
      </c>
      <c r="CL77" s="11">
        <v>1151.9000000000001</v>
      </c>
      <c r="CM77" s="11">
        <v>3066.2</v>
      </c>
      <c r="CN77" s="11">
        <v>2571.5</v>
      </c>
      <c r="CO77" s="11">
        <v>2980.7</v>
      </c>
      <c r="CP77" s="11">
        <v>1017.4</v>
      </c>
      <c r="CQ77" s="11">
        <v>4375.8</v>
      </c>
      <c r="CR77" s="11">
        <v>2947</v>
      </c>
      <c r="CS77" s="11">
        <v>2330.1</v>
      </c>
      <c r="CT77" s="11">
        <v>3787.6</v>
      </c>
      <c r="CU77" s="11">
        <v>7449</v>
      </c>
      <c r="CV77" s="11">
        <v>14488.2</v>
      </c>
      <c r="CW77" s="11">
        <v>3388.8</v>
      </c>
      <c r="CX77" s="11">
        <v>4704.8999999999996</v>
      </c>
      <c r="CY77" s="11">
        <v>3575</v>
      </c>
      <c r="CZ77" s="11">
        <v>0</v>
      </c>
      <c r="DA77" s="11">
        <v>815.7</v>
      </c>
      <c r="DB77" s="11">
        <v>21</v>
      </c>
      <c r="DC77" s="11">
        <v>112.4</v>
      </c>
      <c r="DD77" s="11">
        <v>8</v>
      </c>
      <c r="DE77" s="11">
        <v>21.4</v>
      </c>
      <c r="DF77" s="11">
        <v>5.5</v>
      </c>
      <c r="DG77" s="11">
        <v>128.5</v>
      </c>
      <c r="DH77" s="11">
        <v>11.1</v>
      </c>
      <c r="DI77" s="11">
        <v>0</v>
      </c>
      <c r="DJ77" s="11">
        <v>18.8</v>
      </c>
      <c r="DK77" s="11">
        <v>28.1</v>
      </c>
      <c r="DL77" s="11">
        <v>53</v>
      </c>
      <c r="DM77" s="6">
        <v>1</v>
      </c>
      <c r="DN77" s="6">
        <v>1</v>
      </c>
      <c r="DO77" s="6">
        <v>1</v>
      </c>
      <c r="DP77" s="6">
        <v>2</v>
      </c>
      <c r="DQ77" s="6">
        <v>2</v>
      </c>
      <c r="DR77" s="6">
        <v>1</v>
      </c>
      <c r="DS77" s="6">
        <v>1</v>
      </c>
      <c r="DT77" s="9">
        <v>2</v>
      </c>
      <c r="DU77" s="6">
        <v>1</v>
      </c>
      <c r="DV77" s="6">
        <v>1</v>
      </c>
      <c r="DW77" s="6">
        <v>2</v>
      </c>
      <c r="DX77" s="7">
        <v>3</v>
      </c>
      <c r="DY77" s="6">
        <v>1</v>
      </c>
      <c r="DZ77" s="6">
        <v>1</v>
      </c>
      <c r="EA77" s="6">
        <v>1</v>
      </c>
      <c r="EB77" s="6">
        <v>2</v>
      </c>
      <c r="EC77" s="6">
        <v>2</v>
      </c>
      <c r="ED77" s="6">
        <v>2</v>
      </c>
      <c r="EE77" s="6">
        <v>1</v>
      </c>
      <c r="EF77" s="6">
        <v>2</v>
      </c>
      <c r="EG77" s="6">
        <v>1</v>
      </c>
      <c r="EH77" s="6">
        <v>1</v>
      </c>
      <c r="EI77" s="6">
        <v>2</v>
      </c>
      <c r="EJ77" s="6">
        <v>1</v>
      </c>
      <c r="EK77" s="6">
        <v>2</v>
      </c>
      <c r="EL77" s="6">
        <v>1</v>
      </c>
      <c r="EM77" s="6">
        <v>2</v>
      </c>
      <c r="EN77" s="6">
        <v>2</v>
      </c>
      <c r="EO77" s="6">
        <v>1</v>
      </c>
      <c r="EP77" s="6">
        <v>1</v>
      </c>
      <c r="EQ77" s="6">
        <v>2</v>
      </c>
      <c r="ER77" s="6">
        <v>2</v>
      </c>
      <c r="ES77" s="6">
        <v>2</v>
      </c>
      <c r="ET77" s="6">
        <v>4</v>
      </c>
      <c r="EU77" s="6">
        <v>1</v>
      </c>
      <c r="EV77" s="6">
        <v>3</v>
      </c>
      <c r="EW77" s="6">
        <v>1</v>
      </c>
      <c r="EX77" s="6">
        <v>5</v>
      </c>
      <c r="EY77" s="6">
        <v>6</v>
      </c>
      <c r="EZ77" s="6">
        <v>6</v>
      </c>
      <c r="FA77" s="6">
        <v>5</v>
      </c>
      <c r="FB77" s="6">
        <v>5</v>
      </c>
      <c r="FC77" s="6">
        <v>3</v>
      </c>
      <c r="FD77" s="6">
        <v>2</v>
      </c>
      <c r="FE77" s="6">
        <v>5</v>
      </c>
      <c r="FF77" s="6">
        <v>4</v>
      </c>
      <c r="FG77" s="6">
        <v>5</v>
      </c>
      <c r="FH77" s="6">
        <v>2</v>
      </c>
      <c r="FI77" s="6">
        <v>1</v>
      </c>
      <c r="FJ77" s="6">
        <v>1</v>
      </c>
      <c r="FK77" s="6">
        <v>4</v>
      </c>
      <c r="FL77" s="6">
        <v>3</v>
      </c>
      <c r="FM77" s="6">
        <v>2</v>
      </c>
      <c r="FN77" s="6">
        <v>1</v>
      </c>
      <c r="FO77" s="6">
        <v>1</v>
      </c>
      <c r="FP77" s="6">
        <v>3</v>
      </c>
      <c r="FQ77" s="6">
        <v>4</v>
      </c>
      <c r="FR77" s="6">
        <v>4</v>
      </c>
      <c r="FS77" s="6">
        <v>6</v>
      </c>
      <c r="FT77" s="19">
        <v>5</v>
      </c>
      <c r="FU77" s="19">
        <v>6</v>
      </c>
    </row>
    <row r="78" spans="1:177" s="1" customFormat="1" x14ac:dyDescent="0.35">
      <c r="A78" s="4" t="s">
        <v>54</v>
      </c>
      <c r="B78" s="21">
        <v>1</v>
      </c>
      <c r="C78" s="21">
        <v>3</v>
      </c>
      <c r="D78" s="14">
        <v>168</v>
      </c>
      <c r="E78" s="14">
        <v>129.30000000000001</v>
      </c>
      <c r="F78" s="14">
        <v>45.8</v>
      </c>
      <c r="G78" s="14">
        <v>3</v>
      </c>
      <c r="H78" s="14">
        <v>58.9</v>
      </c>
      <c r="I78" s="14">
        <v>16</v>
      </c>
      <c r="J78" s="14">
        <v>70.400000000000006</v>
      </c>
      <c r="K78" s="14">
        <v>50.1</v>
      </c>
      <c r="L78" s="14">
        <v>66.900000000000006</v>
      </c>
      <c r="M78" s="11">
        <v>2810.9</v>
      </c>
      <c r="N78" s="11">
        <v>113.5</v>
      </c>
      <c r="O78" s="11">
        <v>87.6</v>
      </c>
      <c r="P78" s="11">
        <v>410.8</v>
      </c>
      <c r="Q78" s="11">
        <v>371.3</v>
      </c>
      <c r="R78" s="11">
        <v>39.5</v>
      </c>
      <c r="S78" s="11">
        <v>39.299999999999997</v>
      </c>
      <c r="T78" s="11">
        <v>71.8</v>
      </c>
      <c r="U78" s="11">
        <v>165.1</v>
      </c>
      <c r="V78" s="11">
        <v>40.1</v>
      </c>
      <c r="W78" s="11">
        <v>0</v>
      </c>
      <c r="X78" s="11">
        <v>17.2</v>
      </c>
      <c r="Y78" s="11">
        <v>11</v>
      </c>
      <c r="Z78" s="11">
        <v>0.2</v>
      </c>
      <c r="AA78" s="11">
        <v>96.6</v>
      </c>
      <c r="AB78" s="11">
        <v>155.69999999999999</v>
      </c>
      <c r="AC78" s="11">
        <v>0.3</v>
      </c>
      <c r="AD78" s="11">
        <v>0.2</v>
      </c>
      <c r="AE78" s="11">
        <v>0.1</v>
      </c>
      <c r="AF78" s="11">
        <v>0.4</v>
      </c>
      <c r="AG78" s="11">
        <v>0.6</v>
      </c>
      <c r="AH78" s="11">
        <v>2.1</v>
      </c>
      <c r="AI78" s="11">
        <v>0.2</v>
      </c>
      <c r="AJ78" s="11">
        <v>12</v>
      </c>
      <c r="AK78" s="11">
        <v>0.1</v>
      </c>
      <c r="AL78" s="11">
        <v>4.9000000000000004</v>
      </c>
      <c r="AM78" s="11">
        <v>0.1</v>
      </c>
      <c r="AN78" s="11">
        <v>31</v>
      </c>
      <c r="AO78" s="11">
        <v>0.2</v>
      </c>
      <c r="AP78" s="11">
        <v>0.1</v>
      </c>
      <c r="AQ78" s="11">
        <v>1</v>
      </c>
      <c r="AR78" s="11">
        <v>0.1</v>
      </c>
      <c r="AS78" s="11">
        <v>20.8</v>
      </c>
      <c r="AT78" s="11">
        <v>0.2</v>
      </c>
      <c r="AU78" s="11">
        <v>0</v>
      </c>
      <c r="AV78" s="11">
        <v>28</v>
      </c>
      <c r="AW78" s="11">
        <v>14</v>
      </c>
      <c r="AX78" s="11">
        <v>1.6</v>
      </c>
      <c r="AY78" s="11">
        <v>0</v>
      </c>
      <c r="AZ78" s="11">
        <v>0.1</v>
      </c>
      <c r="BA78" s="11">
        <v>0</v>
      </c>
      <c r="BB78" s="11">
        <v>0</v>
      </c>
      <c r="BC78" s="11">
        <v>0.1</v>
      </c>
      <c r="BD78" s="11">
        <v>1.8</v>
      </c>
      <c r="BE78" s="11">
        <v>14.1</v>
      </c>
      <c r="BF78" s="11">
        <v>16.899999999999999</v>
      </c>
      <c r="BG78" s="11">
        <v>298</v>
      </c>
      <c r="BH78" s="11">
        <v>0.2</v>
      </c>
      <c r="BI78" s="11">
        <v>3167.8</v>
      </c>
      <c r="BJ78" s="11">
        <v>8.1999999999999993</v>
      </c>
      <c r="BK78" s="11">
        <v>3705.8</v>
      </c>
      <c r="BL78" s="11">
        <v>670.6</v>
      </c>
      <c r="BM78" s="11">
        <v>1792.2</v>
      </c>
      <c r="BN78" s="11">
        <v>407.9</v>
      </c>
      <c r="BO78" s="11">
        <v>14.5</v>
      </c>
      <c r="BP78" s="11">
        <v>14</v>
      </c>
      <c r="BQ78" s="11">
        <v>1.6</v>
      </c>
      <c r="BR78" s="11">
        <v>6.5</v>
      </c>
      <c r="BS78" s="11">
        <v>0.6</v>
      </c>
      <c r="BT78" s="11">
        <v>60</v>
      </c>
      <c r="BU78" s="11">
        <v>1857.2</v>
      </c>
      <c r="BV78" s="11">
        <v>252.2</v>
      </c>
      <c r="BW78" s="11">
        <v>7486</v>
      </c>
      <c r="BX78" s="11">
        <v>2.8</v>
      </c>
      <c r="BY78" s="11">
        <v>14.6</v>
      </c>
      <c r="BZ78" s="11">
        <v>1.8</v>
      </c>
      <c r="CA78" s="11">
        <v>1.9</v>
      </c>
      <c r="CB78" s="11">
        <v>2.2000000000000002</v>
      </c>
      <c r="CC78" s="11">
        <v>18.600000000000001</v>
      </c>
      <c r="CD78" s="11">
        <v>2.2999999999999998</v>
      </c>
      <c r="CE78" s="11">
        <v>365.6</v>
      </c>
      <c r="CF78" s="11">
        <v>4.0999999999999996</v>
      </c>
      <c r="CG78" s="11">
        <v>118.5</v>
      </c>
      <c r="CH78" s="11">
        <v>5328.6</v>
      </c>
      <c r="CI78" s="11">
        <v>8699.4</v>
      </c>
      <c r="CJ78" s="11">
        <v>6945.3</v>
      </c>
      <c r="CK78" s="11">
        <v>2623.2</v>
      </c>
      <c r="CL78" s="11">
        <v>1598.6</v>
      </c>
      <c r="CM78" s="11">
        <v>5044.3</v>
      </c>
      <c r="CN78" s="11">
        <v>4251</v>
      </c>
      <c r="CO78" s="11">
        <v>4708.8999999999996</v>
      </c>
      <c r="CP78" s="11">
        <v>1373.5</v>
      </c>
      <c r="CQ78" s="11">
        <v>6310.3</v>
      </c>
      <c r="CR78" s="11">
        <v>5826.7</v>
      </c>
      <c r="CS78" s="11">
        <v>3148.9</v>
      </c>
      <c r="CT78" s="11">
        <v>4930.2</v>
      </c>
      <c r="CU78" s="11">
        <v>9465.5</v>
      </c>
      <c r="CV78" s="11">
        <v>23047.4</v>
      </c>
      <c r="CW78" s="11">
        <v>4149.7</v>
      </c>
      <c r="CX78" s="11">
        <v>8346.2999999999993</v>
      </c>
      <c r="CY78" s="11">
        <v>5567.2</v>
      </c>
      <c r="CZ78" s="11">
        <v>1.2</v>
      </c>
      <c r="DA78" s="11">
        <v>1381.7</v>
      </c>
      <c r="DB78" s="11">
        <v>7.9</v>
      </c>
      <c r="DC78" s="11">
        <v>193.8</v>
      </c>
      <c r="DD78" s="11">
        <v>12.4</v>
      </c>
      <c r="DE78" s="11">
        <v>37.1</v>
      </c>
      <c r="DF78" s="11">
        <v>24.8</v>
      </c>
      <c r="DG78" s="11">
        <v>261.2</v>
      </c>
      <c r="DH78" s="11">
        <v>15.4</v>
      </c>
      <c r="DI78" s="11">
        <v>0.3</v>
      </c>
      <c r="DJ78" s="11">
        <v>16.100000000000001</v>
      </c>
      <c r="DK78" s="11">
        <v>28</v>
      </c>
      <c r="DL78" s="11">
        <v>55.6</v>
      </c>
      <c r="DM78" s="6">
        <v>1</v>
      </c>
      <c r="DN78" s="6">
        <v>1</v>
      </c>
      <c r="DO78" s="6">
        <v>1</v>
      </c>
      <c r="DP78" s="6">
        <v>2</v>
      </c>
      <c r="DQ78" s="6">
        <v>2</v>
      </c>
      <c r="DR78" s="6">
        <v>1</v>
      </c>
      <c r="DS78" s="6">
        <v>1</v>
      </c>
      <c r="DT78" s="7">
        <v>3</v>
      </c>
      <c r="DU78" s="6">
        <v>2</v>
      </c>
      <c r="DV78" s="6">
        <v>2</v>
      </c>
      <c r="DW78" s="6">
        <v>1</v>
      </c>
      <c r="DX78" s="7">
        <v>3</v>
      </c>
      <c r="DY78" s="6">
        <v>1</v>
      </c>
      <c r="DZ78" s="6">
        <v>1</v>
      </c>
      <c r="EA78" s="6">
        <v>1</v>
      </c>
      <c r="EB78" s="6">
        <v>2</v>
      </c>
      <c r="EC78" s="6">
        <v>1</v>
      </c>
      <c r="ED78" s="6">
        <v>2</v>
      </c>
      <c r="EE78" s="6">
        <v>1</v>
      </c>
      <c r="EF78" s="6">
        <v>2</v>
      </c>
      <c r="EG78" s="6">
        <v>1</v>
      </c>
      <c r="EH78" s="6">
        <v>1</v>
      </c>
      <c r="EI78" s="6">
        <v>2</v>
      </c>
      <c r="EJ78" s="6">
        <v>1</v>
      </c>
      <c r="EK78" s="6">
        <v>2</v>
      </c>
      <c r="EL78" s="6">
        <v>2</v>
      </c>
      <c r="EM78" s="6">
        <v>1</v>
      </c>
      <c r="EN78" s="6">
        <v>1</v>
      </c>
      <c r="EO78" s="6">
        <v>1</v>
      </c>
      <c r="EP78" s="6">
        <v>1</v>
      </c>
      <c r="EQ78" s="6">
        <v>1</v>
      </c>
      <c r="ER78" s="6">
        <v>2</v>
      </c>
      <c r="ES78" s="6">
        <v>1</v>
      </c>
      <c r="ET78" s="6">
        <v>3</v>
      </c>
      <c r="EU78" s="6">
        <v>3</v>
      </c>
      <c r="EV78" s="6">
        <v>4</v>
      </c>
      <c r="EW78" s="6">
        <v>4</v>
      </c>
      <c r="EX78" s="6">
        <v>3</v>
      </c>
      <c r="EY78" s="6">
        <v>4</v>
      </c>
      <c r="EZ78" s="6">
        <v>5</v>
      </c>
      <c r="FA78" s="6">
        <v>4</v>
      </c>
      <c r="FB78" s="6">
        <v>3</v>
      </c>
      <c r="FC78" s="6">
        <v>3</v>
      </c>
      <c r="FD78" s="6">
        <v>4</v>
      </c>
      <c r="FE78" s="6">
        <v>3</v>
      </c>
      <c r="FF78" s="6">
        <v>4</v>
      </c>
      <c r="FG78" s="6">
        <v>3</v>
      </c>
      <c r="FH78" s="6">
        <v>3</v>
      </c>
      <c r="FI78" s="6">
        <v>2</v>
      </c>
      <c r="FJ78" s="6">
        <v>2</v>
      </c>
      <c r="FK78" s="6">
        <v>3</v>
      </c>
      <c r="FL78" s="6">
        <v>3</v>
      </c>
      <c r="FM78" s="6">
        <v>3</v>
      </c>
      <c r="FN78" s="6">
        <v>1</v>
      </c>
      <c r="FO78" s="6">
        <v>1</v>
      </c>
      <c r="FP78" s="6">
        <v>1</v>
      </c>
      <c r="FQ78" s="6">
        <v>2</v>
      </c>
      <c r="FR78" s="6">
        <v>3</v>
      </c>
      <c r="FS78" s="6">
        <v>5</v>
      </c>
      <c r="FT78" s="19">
        <v>6</v>
      </c>
      <c r="FU78" s="19">
        <v>6</v>
      </c>
    </row>
    <row r="79" spans="1:177" s="1" customFormat="1" x14ac:dyDescent="0.35">
      <c r="A79" s="4" t="s">
        <v>55</v>
      </c>
      <c r="B79" s="21">
        <v>2</v>
      </c>
      <c r="C79" s="21">
        <v>3</v>
      </c>
      <c r="D79" s="14">
        <v>170</v>
      </c>
      <c r="E79" s="14">
        <v>129.5</v>
      </c>
      <c r="F79" s="14">
        <v>44.8</v>
      </c>
      <c r="G79" s="14">
        <v>3</v>
      </c>
      <c r="H79" s="14">
        <v>52.4</v>
      </c>
      <c r="I79" s="14">
        <v>26</v>
      </c>
      <c r="J79" s="14">
        <v>77.099999999999994</v>
      </c>
      <c r="K79" s="14">
        <v>57.4</v>
      </c>
      <c r="L79" s="14">
        <v>73.3</v>
      </c>
      <c r="M79" s="11">
        <v>3039.2</v>
      </c>
      <c r="N79" s="11">
        <v>144.4</v>
      </c>
      <c r="O79" s="11">
        <v>134.30000000000001</v>
      </c>
      <c r="P79" s="11">
        <v>324.3</v>
      </c>
      <c r="Q79" s="11">
        <v>298.39999999999998</v>
      </c>
      <c r="R79" s="11">
        <v>25.9</v>
      </c>
      <c r="S79" s="11">
        <v>28.6</v>
      </c>
      <c r="T79" s="11">
        <v>102.7</v>
      </c>
      <c r="U79" s="11">
        <v>56.2</v>
      </c>
      <c r="V79" s="11">
        <v>21.5</v>
      </c>
      <c r="W79" s="11">
        <v>0</v>
      </c>
      <c r="X79" s="11">
        <v>9.3000000000000007</v>
      </c>
      <c r="Y79" s="11">
        <v>0.1</v>
      </c>
      <c r="Z79" s="11">
        <v>0</v>
      </c>
      <c r="AA79" s="11">
        <v>25.2</v>
      </c>
      <c r="AB79" s="11">
        <v>168</v>
      </c>
      <c r="AC79" s="11">
        <v>0.3</v>
      </c>
      <c r="AD79" s="11">
        <v>0.2</v>
      </c>
      <c r="AE79" s="11">
        <v>0.1</v>
      </c>
      <c r="AF79" s="11">
        <v>0.3</v>
      </c>
      <c r="AG79" s="11">
        <v>0.6</v>
      </c>
      <c r="AH79" s="11">
        <v>3</v>
      </c>
      <c r="AI79" s="11">
        <v>0.5</v>
      </c>
      <c r="AJ79" s="11">
        <v>22.1</v>
      </c>
      <c r="AK79" s="11">
        <v>0.3</v>
      </c>
      <c r="AL79" s="11">
        <v>10.3</v>
      </c>
      <c r="AM79" s="11">
        <v>0.1</v>
      </c>
      <c r="AN79" s="11">
        <v>39.799999999999997</v>
      </c>
      <c r="AO79" s="11">
        <v>0.2</v>
      </c>
      <c r="AP79" s="11">
        <v>0.1</v>
      </c>
      <c r="AQ79" s="11">
        <v>3.2</v>
      </c>
      <c r="AR79" s="11">
        <v>0.1</v>
      </c>
      <c r="AS79" s="11">
        <v>46</v>
      </c>
      <c r="AT79" s="11">
        <v>0.7</v>
      </c>
      <c r="AU79" s="11">
        <v>0.6</v>
      </c>
      <c r="AV79" s="11">
        <v>55.1</v>
      </c>
      <c r="AW79" s="11">
        <v>14.6</v>
      </c>
      <c r="AX79" s="11">
        <v>2.1</v>
      </c>
      <c r="AY79" s="11">
        <v>0</v>
      </c>
      <c r="AZ79" s="11">
        <v>0.4</v>
      </c>
      <c r="BA79" s="11">
        <v>0</v>
      </c>
      <c r="BB79" s="11">
        <v>0</v>
      </c>
      <c r="BC79" s="11">
        <v>0.1</v>
      </c>
      <c r="BD79" s="11">
        <v>2.2000000000000002</v>
      </c>
      <c r="BE79" s="11">
        <v>15</v>
      </c>
      <c r="BF79" s="11">
        <v>18.600000000000001</v>
      </c>
      <c r="BG79" s="11">
        <v>549.9</v>
      </c>
      <c r="BH79" s="11">
        <v>0.2</v>
      </c>
      <c r="BI79" s="11">
        <v>5694.2</v>
      </c>
      <c r="BJ79" s="11">
        <v>14.7</v>
      </c>
      <c r="BK79" s="11">
        <v>3739.8</v>
      </c>
      <c r="BL79" s="11">
        <v>600.29999999999995</v>
      </c>
      <c r="BM79" s="11">
        <v>1771.5</v>
      </c>
      <c r="BN79" s="11">
        <v>314</v>
      </c>
      <c r="BO79" s="11">
        <v>15</v>
      </c>
      <c r="BP79" s="11">
        <v>16.5</v>
      </c>
      <c r="BQ79" s="11">
        <v>1.2</v>
      </c>
      <c r="BR79" s="11">
        <v>3.6</v>
      </c>
      <c r="BS79" s="11">
        <v>0.5</v>
      </c>
      <c r="BT79" s="11">
        <v>111.6</v>
      </c>
      <c r="BU79" s="11">
        <v>960.1</v>
      </c>
      <c r="BV79" s="11">
        <v>309.60000000000002</v>
      </c>
      <c r="BW79" s="11">
        <v>3087.4</v>
      </c>
      <c r="BX79" s="11">
        <v>4.2</v>
      </c>
      <c r="BY79" s="11">
        <v>15.1</v>
      </c>
      <c r="BZ79" s="11">
        <v>2.7</v>
      </c>
      <c r="CA79" s="11">
        <v>2.8</v>
      </c>
      <c r="CB79" s="11">
        <v>1.8</v>
      </c>
      <c r="CC79" s="11">
        <v>25.8</v>
      </c>
      <c r="CD79" s="11">
        <v>2.6</v>
      </c>
      <c r="CE79" s="11">
        <v>271.3</v>
      </c>
      <c r="CF79" s="11">
        <v>6.8</v>
      </c>
      <c r="CG79" s="11">
        <v>106.8</v>
      </c>
      <c r="CH79" s="11">
        <v>6355.1</v>
      </c>
      <c r="CI79" s="11">
        <v>9912.2000000000007</v>
      </c>
      <c r="CJ79" s="11">
        <v>9191.2999999999993</v>
      </c>
      <c r="CK79" s="11">
        <v>3344.6</v>
      </c>
      <c r="CL79" s="11">
        <v>1869</v>
      </c>
      <c r="CM79" s="11">
        <v>5769.7</v>
      </c>
      <c r="CN79" s="11">
        <v>4744.8999999999996</v>
      </c>
      <c r="CO79" s="11">
        <v>5711.3</v>
      </c>
      <c r="CP79" s="11">
        <v>1658</v>
      </c>
      <c r="CQ79" s="11">
        <v>7237.8</v>
      </c>
      <c r="CR79" s="11">
        <v>7584.6</v>
      </c>
      <c r="CS79" s="11">
        <v>3673.7</v>
      </c>
      <c r="CT79" s="11">
        <v>6850.3</v>
      </c>
      <c r="CU79" s="11">
        <v>11784.1</v>
      </c>
      <c r="CV79" s="11">
        <v>23699.200000000001</v>
      </c>
      <c r="CW79" s="11">
        <v>6997.3</v>
      </c>
      <c r="CX79" s="11">
        <v>8484.4</v>
      </c>
      <c r="CY79" s="11">
        <v>6319.8</v>
      </c>
      <c r="CZ79" s="11">
        <v>0</v>
      </c>
      <c r="DA79" s="11">
        <v>1155.8</v>
      </c>
      <c r="DB79" s="11">
        <v>18.5</v>
      </c>
      <c r="DC79" s="11">
        <v>123.1</v>
      </c>
      <c r="DD79" s="11">
        <v>17.899999999999999</v>
      </c>
      <c r="DE79" s="11">
        <v>29.8</v>
      </c>
      <c r="DF79" s="11">
        <v>41.8</v>
      </c>
      <c r="DG79" s="11">
        <v>235.8</v>
      </c>
      <c r="DH79" s="11">
        <v>17.7</v>
      </c>
      <c r="DI79" s="11">
        <v>0</v>
      </c>
      <c r="DJ79" s="11">
        <v>19.100000000000001</v>
      </c>
      <c r="DK79" s="11">
        <v>39.9</v>
      </c>
      <c r="DL79" s="11">
        <v>41.1</v>
      </c>
      <c r="DM79" s="6">
        <v>1</v>
      </c>
      <c r="DN79" s="6">
        <v>2</v>
      </c>
      <c r="DO79" s="6">
        <v>1</v>
      </c>
      <c r="DP79" s="6">
        <v>2</v>
      </c>
      <c r="DQ79" s="6">
        <v>2</v>
      </c>
      <c r="DR79" s="6">
        <v>2</v>
      </c>
      <c r="DS79" s="6">
        <v>2</v>
      </c>
      <c r="DT79" s="7">
        <v>4</v>
      </c>
      <c r="DU79" s="6">
        <v>1</v>
      </c>
      <c r="DV79" s="6">
        <v>1</v>
      </c>
      <c r="DW79" s="6">
        <v>1</v>
      </c>
      <c r="DX79" s="7">
        <v>3</v>
      </c>
      <c r="DY79" s="6">
        <v>1</v>
      </c>
      <c r="DZ79" s="6">
        <v>1</v>
      </c>
      <c r="EA79" s="6">
        <v>2</v>
      </c>
      <c r="EB79" s="6">
        <v>2</v>
      </c>
      <c r="EC79" s="6">
        <v>2</v>
      </c>
      <c r="ED79" s="6">
        <v>2</v>
      </c>
      <c r="EE79" s="6">
        <v>2</v>
      </c>
      <c r="EF79" s="6">
        <v>2</v>
      </c>
      <c r="EG79" s="6">
        <v>2</v>
      </c>
      <c r="EH79" s="6">
        <v>2</v>
      </c>
      <c r="EI79" s="6">
        <v>1</v>
      </c>
      <c r="EJ79" s="6">
        <v>2</v>
      </c>
      <c r="EK79" s="6">
        <v>1</v>
      </c>
      <c r="EL79" s="6">
        <v>2</v>
      </c>
      <c r="EM79" s="6">
        <v>2</v>
      </c>
      <c r="EN79" s="6">
        <v>2</v>
      </c>
      <c r="EO79" s="6">
        <v>2</v>
      </c>
      <c r="EP79" s="6">
        <v>2</v>
      </c>
      <c r="EQ79" s="6">
        <v>1</v>
      </c>
      <c r="ER79" s="6">
        <v>2</v>
      </c>
      <c r="ES79" s="6">
        <v>2</v>
      </c>
      <c r="ET79" s="6">
        <v>2</v>
      </c>
      <c r="EU79" s="6">
        <v>2</v>
      </c>
      <c r="EV79" s="6">
        <v>6</v>
      </c>
      <c r="EW79" s="6">
        <v>5</v>
      </c>
      <c r="EX79" s="6">
        <v>4</v>
      </c>
      <c r="EY79" s="6">
        <v>5</v>
      </c>
      <c r="EZ79" s="6">
        <v>6</v>
      </c>
      <c r="FA79" s="6">
        <v>4</v>
      </c>
      <c r="FB79" s="6">
        <v>6</v>
      </c>
      <c r="FC79" s="6">
        <v>3</v>
      </c>
      <c r="FD79" s="6">
        <v>3</v>
      </c>
      <c r="FE79" s="6">
        <v>4</v>
      </c>
      <c r="FF79" s="6">
        <v>5</v>
      </c>
      <c r="FG79" s="6">
        <v>2</v>
      </c>
      <c r="FH79" s="6">
        <v>2</v>
      </c>
      <c r="FI79" s="6">
        <v>4</v>
      </c>
      <c r="FJ79" s="6">
        <v>5</v>
      </c>
      <c r="FK79" s="6">
        <v>4</v>
      </c>
      <c r="FL79" s="6">
        <v>3</v>
      </c>
      <c r="FM79" s="6">
        <v>2</v>
      </c>
      <c r="FN79" s="6">
        <v>3</v>
      </c>
      <c r="FO79" s="6">
        <v>2</v>
      </c>
      <c r="FP79" s="6">
        <v>6</v>
      </c>
      <c r="FQ79" s="8">
        <v>6</v>
      </c>
      <c r="FR79" s="6">
        <v>4</v>
      </c>
      <c r="FS79" s="6">
        <v>3</v>
      </c>
      <c r="FT79" s="19">
        <v>5</v>
      </c>
      <c r="FU79" s="19">
        <v>6</v>
      </c>
    </row>
    <row r="80" spans="1:177" s="1" customFormat="1" x14ac:dyDescent="0.35">
      <c r="A80" s="4" t="s">
        <v>63</v>
      </c>
      <c r="B80" s="21">
        <v>1</v>
      </c>
      <c r="C80" s="21">
        <v>1</v>
      </c>
      <c r="D80" s="14">
        <v>172</v>
      </c>
      <c r="E80" s="14">
        <v>123.1</v>
      </c>
      <c r="F80" s="14">
        <v>41.6</v>
      </c>
      <c r="G80" s="14">
        <v>3</v>
      </c>
      <c r="H80" s="14">
        <v>64.400000000000006</v>
      </c>
      <c r="I80" s="14">
        <v>12</v>
      </c>
      <c r="J80" s="14">
        <v>58.7</v>
      </c>
      <c r="K80" s="14">
        <v>45.7</v>
      </c>
      <c r="L80" s="14">
        <v>55.7</v>
      </c>
      <c r="M80" s="11">
        <v>1908.5</v>
      </c>
      <c r="N80" s="11">
        <v>79.400000000000006</v>
      </c>
      <c r="O80" s="11">
        <v>86.1</v>
      </c>
      <c r="P80" s="11">
        <v>218.7</v>
      </c>
      <c r="Q80" s="11">
        <v>207.4</v>
      </c>
      <c r="R80" s="11">
        <v>11.3</v>
      </c>
      <c r="S80" s="11">
        <v>19.7</v>
      </c>
      <c r="T80" s="11">
        <v>44.5</v>
      </c>
      <c r="U80" s="11">
        <v>17.2</v>
      </c>
      <c r="V80" s="11">
        <v>0.6</v>
      </c>
      <c r="W80" s="11">
        <v>0</v>
      </c>
      <c r="X80" s="11">
        <v>0.6</v>
      </c>
      <c r="Y80" s="11">
        <v>10.199999999999999</v>
      </c>
      <c r="Z80" s="11">
        <v>0</v>
      </c>
      <c r="AA80" s="11">
        <v>5.8</v>
      </c>
      <c r="AB80" s="11">
        <v>116.7</v>
      </c>
      <c r="AC80" s="11">
        <v>261.5</v>
      </c>
      <c r="AD80" s="11">
        <v>0.3</v>
      </c>
      <c r="AE80" s="11">
        <v>0.2</v>
      </c>
      <c r="AF80" s="11">
        <v>0.4</v>
      </c>
      <c r="AG80" s="11">
        <v>0.5</v>
      </c>
      <c r="AH80" s="11">
        <v>2.2000000000000002</v>
      </c>
      <c r="AI80" s="11">
        <v>0.3</v>
      </c>
      <c r="AJ80" s="11">
        <v>12.4</v>
      </c>
      <c r="AK80" s="11">
        <v>0.2</v>
      </c>
      <c r="AL80" s="11">
        <v>5.5</v>
      </c>
      <c r="AM80" s="11">
        <v>0.1</v>
      </c>
      <c r="AN80" s="11">
        <v>30.1</v>
      </c>
      <c r="AO80" s="11">
        <v>0.3</v>
      </c>
      <c r="AP80" s="11">
        <v>0.1</v>
      </c>
      <c r="AQ80" s="11">
        <v>2</v>
      </c>
      <c r="AR80" s="11">
        <v>0.2</v>
      </c>
      <c r="AS80" s="11">
        <v>22.1</v>
      </c>
      <c r="AT80" s="11">
        <v>0.3</v>
      </c>
      <c r="AU80" s="11">
        <v>0</v>
      </c>
      <c r="AV80" s="11">
        <v>31.5</v>
      </c>
      <c r="AW80" s="11">
        <v>5.4</v>
      </c>
      <c r="AX80" s="11">
        <v>0.6</v>
      </c>
      <c r="AY80" s="11">
        <v>0</v>
      </c>
      <c r="AZ80" s="11">
        <v>0.1</v>
      </c>
      <c r="BA80" s="11">
        <v>0</v>
      </c>
      <c r="BB80" s="11">
        <v>0</v>
      </c>
      <c r="BC80" s="11">
        <v>0</v>
      </c>
      <c r="BD80" s="11">
        <v>0.7</v>
      </c>
      <c r="BE80" s="11">
        <v>5.5</v>
      </c>
      <c r="BF80" s="11">
        <v>8</v>
      </c>
      <c r="BG80" s="11">
        <v>202.1</v>
      </c>
      <c r="BH80" s="11">
        <v>0.2</v>
      </c>
      <c r="BI80" s="11">
        <v>2549.1</v>
      </c>
      <c r="BJ80" s="11">
        <v>6.6</v>
      </c>
      <c r="BK80" s="11">
        <v>1728.2</v>
      </c>
      <c r="BL80" s="11">
        <v>689.2</v>
      </c>
      <c r="BM80" s="11">
        <v>892.6</v>
      </c>
      <c r="BN80" s="11">
        <v>166.9</v>
      </c>
      <c r="BO80" s="11">
        <v>6.9</v>
      </c>
      <c r="BP80" s="11">
        <v>6</v>
      </c>
      <c r="BQ80" s="11">
        <v>0.5</v>
      </c>
      <c r="BR80" s="11">
        <v>1.5</v>
      </c>
      <c r="BS80" s="11">
        <v>0.4</v>
      </c>
      <c r="BT80" s="11">
        <v>25.4</v>
      </c>
      <c r="BU80" s="11">
        <v>781.7</v>
      </c>
      <c r="BV80" s="11">
        <v>180.8</v>
      </c>
      <c r="BW80" s="11">
        <v>2988.9</v>
      </c>
      <c r="BX80" s="11">
        <v>1.2</v>
      </c>
      <c r="BY80" s="11">
        <v>4.3</v>
      </c>
      <c r="BZ80" s="11">
        <v>126.6</v>
      </c>
      <c r="CA80" s="11">
        <v>0.8</v>
      </c>
      <c r="CB80" s="11">
        <v>1.4</v>
      </c>
      <c r="CC80" s="11">
        <v>11.1</v>
      </c>
      <c r="CD80" s="11">
        <v>1.1000000000000001</v>
      </c>
      <c r="CE80" s="11">
        <v>197.5</v>
      </c>
      <c r="CF80" s="11">
        <v>2.7</v>
      </c>
      <c r="CG80" s="11">
        <v>59.2</v>
      </c>
      <c r="CH80" s="11">
        <v>3061.2</v>
      </c>
      <c r="CI80" s="11">
        <v>5054.3999999999996</v>
      </c>
      <c r="CJ80" s="11">
        <v>4180.3</v>
      </c>
      <c r="CK80" s="11">
        <v>1516.1</v>
      </c>
      <c r="CL80" s="11">
        <v>836.9</v>
      </c>
      <c r="CM80" s="11">
        <v>2913.9</v>
      </c>
      <c r="CN80" s="11">
        <v>2440</v>
      </c>
      <c r="CO80" s="11">
        <v>2484.6999999999998</v>
      </c>
      <c r="CP80" s="11">
        <v>763.8</v>
      </c>
      <c r="CQ80" s="11">
        <v>3603.6</v>
      </c>
      <c r="CR80" s="11">
        <v>2842.5</v>
      </c>
      <c r="CS80" s="11">
        <v>1755.8</v>
      </c>
      <c r="CT80" s="11">
        <v>2925</v>
      </c>
      <c r="CU80" s="11">
        <v>5157.8</v>
      </c>
      <c r="CV80" s="11">
        <v>13606.8</v>
      </c>
      <c r="CW80" s="11">
        <v>2656.1</v>
      </c>
      <c r="CX80" s="11">
        <v>5404.9</v>
      </c>
      <c r="CY80" s="11">
        <v>3034.6</v>
      </c>
      <c r="CZ80" s="11">
        <v>0</v>
      </c>
      <c r="DA80" s="11">
        <v>899.5</v>
      </c>
      <c r="DB80" s="11">
        <v>22.4</v>
      </c>
      <c r="DC80" s="11">
        <v>95.6</v>
      </c>
      <c r="DD80" s="11">
        <v>10.9</v>
      </c>
      <c r="DE80" s="11">
        <v>20.7</v>
      </c>
      <c r="DF80" s="11">
        <v>22.3</v>
      </c>
      <c r="DG80" s="11">
        <v>45.5</v>
      </c>
      <c r="DH80" s="11">
        <v>12.5</v>
      </c>
      <c r="DI80" s="11">
        <v>0</v>
      </c>
      <c r="DJ80" s="11">
        <v>16.3</v>
      </c>
      <c r="DK80" s="11">
        <v>39.799999999999997</v>
      </c>
      <c r="DL80" s="11">
        <v>43.8</v>
      </c>
      <c r="DM80" s="6">
        <v>1</v>
      </c>
      <c r="DN80" s="6">
        <v>1</v>
      </c>
      <c r="DO80" s="6">
        <v>2</v>
      </c>
      <c r="DP80" s="6">
        <v>1</v>
      </c>
      <c r="DQ80" s="6">
        <v>2</v>
      </c>
      <c r="DR80" s="6">
        <v>1</v>
      </c>
      <c r="DS80" s="6">
        <v>2</v>
      </c>
      <c r="DT80" s="9">
        <v>2</v>
      </c>
      <c r="DU80" s="6">
        <v>2</v>
      </c>
      <c r="DV80" s="6">
        <v>2</v>
      </c>
      <c r="DW80" s="6">
        <v>1</v>
      </c>
      <c r="DX80" s="7">
        <v>2</v>
      </c>
      <c r="DY80" s="6">
        <v>1</v>
      </c>
      <c r="DZ80" s="6">
        <v>1</v>
      </c>
      <c r="EA80" s="6">
        <v>2</v>
      </c>
      <c r="EB80" s="6">
        <v>2</v>
      </c>
      <c r="EC80" s="6">
        <v>2</v>
      </c>
      <c r="ED80" s="6">
        <v>1</v>
      </c>
      <c r="EE80" s="6">
        <v>2</v>
      </c>
      <c r="EF80" s="6">
        <v>2</v>
      </c>
      <c r="EG80" s="6">
        <v>2</v>
      </c>
      <c r="EH80" s="6">
        <v>1</v>
      </c>
      <c r="EI80" s="6">
        <v>2</v>
      </c>
      <c r="EJ80" s="6">
        <v>2</v>
      </c>
      <c r="EK80" s="6">
        <v>2</v>
      </c>
      <c r="EL80" s="6">
        <v>2</v>
      </c>
      <c r="EM80" s="6">
        <v>1</v>
      </c>
      <c r="EN80" s="6">
        <v>2</v>
      </c>
      <c r="EO80" s="6">
        <v>2</v>
      </c>
      <c r="EP80" s="6">
        <v>1</v>
      </c>
      <c r="EQ80" s="6">
        <v>2</v>
      </c>
      <c r="ER80" s="6">
        <v>2</v>
      </c>
      <c r="ES80" s="6">
        <v>2</v>
      </c>
      <c r="ET80" s="6">
        <v>1</v>
      </c>
      <c r="EU80" s="6">
        <v>4</v>
      </c>
      <c r="EV80" s="6">
        <v>5</v>
      </c>
      <c r="EW80" s="6">
        <v>5</v>
      </c>
      <c r="EX80" s="6">
        <v>4</v>
      </c>
      <c r="EY80" s="6">
        <v>5</v>
      </c>
      <c r="EZ80" s="6">
        <v>4</v>
      </c>
      <c r="FA80" s="6">
        <v>4</v>
      </c>
      <c r="FB80" s="6">
        <v>6</v>
      </c>
      <c r="FC80" s="6">
        <v>1</v>
      </c>
      <c r="FD80" s="6">
        <v>1</v>
      </c>
      <c r="FE80" s="6">
        <v>6</v>
      </c>
      <c r="FF80" s="6">
        <v>5</v>
      </c>
      <c r="FG80" s="6">
        <v>3</v>
      </c>
      <c r="FH80" s="6">
        <v>1</v>
      </c>
      <c r="FI80" s="6">
        <v>3</v>
      </c>
      <c r="FJ80" s="6">
        <v>3</v>
      </c>
      <c r="FK80" s="6">
        <v>3</v>
      </c>
      <c r="FL80" s="6">
        <v>1</v>
      </c>
      <c r="FM80" s="6">
        <v>3</v>
      </c>
      <c r="FN80" s="6">
        <v>1</v>
      </c>
      <c r="FO80" s="6">
        <v>1</v>
      </c>
      <c r="FP80" s="6">
        <v>3</v>
      </c>
      <c r="FQ80" s="6">
        <v>4</v>
      </c>
      <c r="FR80" s="6">
        <v>3</v>
      </c>
      <c r="FS80" s="6">
        <v>4</v>
      </c>
      <c r="FT80" s="19">
        <v>6</v>
      </c>
      <c r="FU80" s="19">
        <v>5</v>
      </c>
    </row>
    <row r="81" spans="1:177" s="1" customFormat="1" x14ac:dyDescent="0.35">
      <c r="A81" s="4" t="s">
        <v>66</v>
      </c>
      <c r="B81" s="21">
        <v>1</v>
      </c>
      <c r="C81" s="21">
        <v>2</v>
      </c>
      <c r="D81" s="14">
        <v>162</v>
      </c>
      <c r="E81" s="14">
        <v>109.6</v>
      </c>
      <c r="F81" s="14">
        <v>41.8</v>
      </c>
      <c r="G81" s="14">
        <v>3</v>
      </c>
      <c r="H81" s="14">
        <v>50.5</v>
      </c>
      <c r="I81" s="14">
        <v>12</v>
      </c>
      <c r="J81" s="14">
        <v>59.1</v>
      </c>
      <c r="K81" s="14">
        <v>42.4</v>
      </c>
      <c r="L81" s="14">
        <v>56.1</v>
      </c>
      <c r="M81" s="11">
        <v>2136.6999999999998</v>
      </c>
      <c r="N81" s="11">
        <v>94</v>
      </c>
      <c r="O81" s="11">
        <v>76.5</v>
      </c>
      <c r="P81" s="11">
        <v>278.39999999999998</v>
      </c>
      <c r="Q81" s="11">
        <v>253.7</v>
      </c>
      <c r="R81" s="11">
        <v>24.8</v>
      </c>
      <c r="S81" s="11">
        <v>29.3</v>
      </c>
      <c r="T81" s="11">
        <v>61.1</v>
      </c>
      <c r="U81" s="11">
        <v>83.7</v>
      </c>
      <c r="V81" s="11">
        <v>9.5</v>
      </c>
      <c r="W81" s="11">
        <v>0</v>
      </c>
      <c r="X81" s="11">
        <v>5.4</v>
      </c>
      <c r="Y81" s="11">
        <v>10.4</v>
      </c>
      <c r="Z81" s="11">
        <v>0</v>
      </c>
      <c r="AA81" s="11">
        <v>58.2</v>
      </c>
      <c r="AB81" s="11">
        <v>136.80000000000001</v>
      </c>
      <c r="AC81" s="11">
        <v>0.6</v>
      </c>
      <c r="AD81" s="11">
        <v>0.2</v>
      </c>
      <c r="AE81" s="11">
        <v>0.2</v>
      </c>
      <c r="AF81" s="11">
        <v>0.3</v>
      </c>
      <c r="AG81" s="11">
        <v>0.6</v>
      </c>
      <c r="AH81" s="11">
        <v>1.7</v>
      </c>
      <c r="AI81" s="11">
        <v>0.2</v>
      </c>
      <c r="AJ81" s="11">
        <v>9.4</v>
      </c>
      <c r="AK81" s="11">
        <v>0.1</v>
      </c>
      <c r="AL81" s="11">
        <v>4.0999999999999996</v>
      </c>
      <c r="AM81" s="11">
        <v>0.1</v>
      </c>
      <c r="AN81" s="11">
        <v>27.3</v>
      </c>
      <c r="AO81" s="11">
        <v>0.2</v>
      </c>
      <c r="AP81" s="11">
        <v>0.1</v>
      </c>
      <c r="AQ81" s="11">
        <v>0.8</v>
      </c>
      <c r="AR81" s="11">
        <v>0.1</v>
      </c>
      <c r="AS81" s="11">
        <v>17.8</v>
      </c>
      <c r="AT81" s="11">
        <v>0.1</v>
      </c>
      <c r="AU81" s="11">
        <v>0.1</v>
      </c>
      <c r="AV81" s="11">
        <v>25.5</v>
      </c>
      <c r="AW81" s="11">
        <v>10.6</v>
      </c>
      <c r="AX81" s="11">
        <v>1.1000000000000001</v>
      </c>
      <c r="AY81" s="11">
        <v>0</v>
      </c>
      <c r="AZ81" s="11">
        <v>0.1</v>
      </c>
      <c r="BA81" s="11">
        <v>0</v>
      </c>
      <c r="BB81" s="11">
        <v>0</v>
      </c>
      <c r="BC81" s="11">
        <v>0.1</v>
      </c>
      <c r="BD81" s="11">
        <v>1.2</v>
      </c>
      <c r="BE81" s="11">
        <v>10.6</v>
      </c>
      <c r="BF81" s="11">
        <v>13.2</v>
      </c>
      <c r="BG81" s="11">
        <v>441.6</v>
      </c>
      <c r="BH81" s="11">
        <v>0.2</v>
      </c>
      <c r="BI81" s="11">
        <v>2926.3</v>
      </c>
      <c r="BJ81" s="11">
        <v>7.5</v>
      </c>
      <c r="BK81" s="11">
        <v>3200.6</v>
      </c>
      <c r="BL81" s="11">
        <v>857</v>
      </c>
      <c r="BM81" s="11">
        <v>1661.8</v>
      </c>
      <c r="BN81" s="11">
        <v>328.9</v>
      </c>
      <c r="BO81" s="11">
        <v>11.8</v>
      </c>
      <c r="BP81" s="11">
        <v>11.3</v>
      </c>
      <c r="BQ81" s="11">
        <v>1.3</v>
      </c>
      <c r="BR81" s="11">
        <v>4.8</v>
      </c>
      <c r="BS81" s="11">
        <v>1.9</v>
      </c>
      <c r="BT81" s="11">
        <v>20.3</v>
      </c>
      <c r="BU81" s="11">
        <v>1253.5</v>
      </c>
      <c r="BV81" s="11">
        <v>333</v>
      </c>
      <c r="BW81" s="11">
        <v>4099</v>
      </c>
      <c r="BX81" s="11">
        <v>3.1</v>
      </c>
      <c r="BY81" s="11">
        <v>12</v>
      </c>
      <c r="BZ81" s="11">
        <v>3.4</v>
      </c>
      <c r="CA81" s="11">
        <v>1.3</v>
      </c>
      <c r="CB81" s="11">
        <v>2</v>
      </c>
      <c r="CC81" s="11">
        <v>17.899999999999999</v>
      </c>
      <c r="CD81" s="11">
        <v>2.1</v>
      </c>
      <c r="CE81" s="11">
        <v>287.8</v>
      </c>
      <c r="CF81" s="11">
        <v>3.9</v>
      </c>
      <c r="CG81" s="11">
        <v>122.3</v>
      </c>
      <c r="CH81" s="11">
        <v>4464.6000000000004</v>
      </c>
      <c r="CI81" s="11">
        <v>6966.7</v>
      </c>
      <c r="CJ81" s="11">
        <v>6096.9</v>
      </c>
      <c r="CK81" s="11">
        <v>2221.5</v>
      </c>
      <c r="CL81" s="11">
        <v>1310.5999999999999</v>
      </c>
      <c r="CM81" s="11">
        <v>3404.4</v>
      </c>
      <c r="CN81" s="11">
        <v>3481.1</v>
      </c>
      <c r="CO81" s="11">
        <v>3720</v>
      </c>
      <c r="CP81" s="11">
        <v>1195</v>
      </c>
      <c r="CQ81" s="11">
        <v>5409.8</v>
      </c>
      <c r="CR81" s="11">
        <v>4408.8</v>
      </c>
      <c r="CS81" s="11">
        <v>2556.6</v>
      </c>
      <c r="CT81" s="11">
        <v>4160.1000000000004</v>
      </c>
      <c r="CU81" s="11">
        <v>8185.7</v>
      </c>
      <c r="CV81" s="11">
        <v>17814.8</v>
      </c>
      <c r="CW81" s="11">
        <v>3558.6</v>
      </c>
      <c r="CX81" s="11">
        <v>6530.2</v>
      </c>
      <c r="CY81" s="11">
        <v>4677.8</v>
      </c>
      <c r="CZ81" s="11">
        <v>0</v>
      </c>
      <c r="DA81" s="11">
        <v>915.3</v>
      </c>
      <c r="DB81" s="11">
        <v>19.7</v>
      </c>
      <c r="DC81" s="11">
        <v>135.80000000000001</v>
      </c>
      <c r="DD81" s="11">
        <v>10.6</v>
      </c>
      <c r="DE81" s="11">
        <v>25.4</v>
      </c>
      <c r="DF81" s="11">
        <v>20.6</v>
      </c>
      <c r="DG81" s="11">
        <v>97.2</v>
      </c>
      <c r="DH81" s="11">
        <v>14.8</v>
      </c>
      <c r="DI81" s="11">
        <v>0</v>
      </c>
      <c r="DJ81" s="11">
        <v>17.7</v>
      </c>
      <c r="DK81" s="11">
        <v>32.4</v>
      </c>
      <c r="DL81" s="11">
        <v>50</v>
      </c>
      <c r="DM81" s="6">
        <v>1</v>
      </c>
      <c r="DN81" s="6">
        <v>1</v>
      </c>
      <c r="DO81" s="6">
        <v>1</v>
      </c>
      <c r="DP81" s="6">
        <v>2</v>
      </c>
      <c r="DQ81" s="6">
        <v>2</v>
      </c>
      <c r="DR81" s="6">
        <v>1</v>
      </c>
      <c r="DS81" s="6">
        <v>1</v>
      </c>
      <c r="DT81" s="9">
        <v>1</v>
      </c>
      <c r="DU81" s="6">
        <v>1</v>
      </c>
      <c r="DV81" s="6">
        <v>2</v>
      </c>
      <c r="DW81" s="6">
        <v>1</v>
      </c>
      <c r="DX81" s="7">
        <v>2</v>
      </c>
      <c r="DY81" s="6">
        <v>1</v>
      </c>
      <c r="DZ81" s="6">
        <v>1</v>
      </c>
      <c r="EA81" s="6">
        <v>2</v>
      </c>
      <c r="EB81" s="6">
        <v>1</v>
      </c>
      <c r="EC81" s="6">
        <v>2</v>
      </c>
      <c r="ED81" s="6">
        <v>2</v>
      </c>
      <c r="EE81" s="6">
        <v>1</v>
      </c>
      <c r="EF81" s="6">
        <v>1</v>
      </c>
      <c r="EG81" s="6">
        <v>1</v>
      </c>
      <c r="EH81" s="6">
        <v>1</v>
      </c>
      <c r="EI81" s="6">
        <v>2</v>
      </c>
      <c r="EJ81" s="6">
        <v>1</v>
      </c>
      <c r="EK81" s="6">
        <v>1</v>
      </c>
      <c r="EL81" s="6">
        <v>2</v>
      </c>
      <c r="EM81" s="6">
        <v>1</v>
      </c>
      <c r="EN81" s="6">
        <v>1</v>
      </c>
      <c r="EO81" s="6">
        <v>1</v>
      </c>
      <c r="EP81" s="6">
        <v>1</v>
      </c>
      <c r="EQ81" s="6">
        <v>2</v>
      </c>
      <c r="ER81" s="6">
        <v>2</v>
      </c>
      <c r="ES81" s="6">
        <v>2</v>
      </c>
      <c r="ET81" s="6">
        <v>1</v>
      </c>
      <c r="EU81" s="6">
        <v>4</v>
      </c>
      <c r="EV81" s="6">
        <v>2</v>
      </c>
      <c r="EW81" s="6">
        <v>5</v>
      </c>
      <c r="EX81" s="6">
        <v>4</v>
      </c>
      <c r="EY81" s="6">
        <v>4</v>
      </c>
      <c r="EZ81" s="6">
        <v>4</v>
      </c>
      <c r="FA81" s="6">
        <v>4</v>
      </c>
      <c r="FB81" s="6">
        <v>4</v>
      </c>
      <c r="FC81" s="6">
        <v>3</v>
      </c>
      <c r="FD81" s="6">
        <v>3</v>
      </c>
      <c r="FE81" s="6">
        <v>4</v>
      </c>
      <c r="FF81" s="6">
        <v>5</v>
      </c>
      <c r="FG81" s="6">
        <v>3</v>
      </c>
      <c r="FH81" s="6">
        <v>1</v>
      </c>
      <c r="FI81" s="6">
        <v>5</v>
      </c>
      <c r="FJ81" s="6">
        <v>4</v>
      </c>
      <c r="FK81" s="6">
        <v>4</v>
      </c>
      <c r="FL81" s="6">
        <v>3</v>
      </c>
      <c r="FM81" s="6">
        <v>3</v>
      </c>
      <c r="FN81" s="6">
        <v>1</v>
      </c>
      <c r="FO81" s="6">
        <v>1</v>
      </c>
      <c r="FP81" s="6">
        <v>1</v>
      </c>
      <c r="FQ81" s="6">
        <v>4</v>
      </c>
      <c r="FR81" s="6">
        <v>3</v>
      </c>
      <c r="FS81" s="6">
        <v>5</v>
      </c>
      <c r="FT81" s="19">
        <v>5</v>
      </c>
      <c r="FU81" s="19">
        <v>5</v>
      </c>
    </row>
    <row r="82" spans="1:177" s="1" customFormat="1" x14ac:dyDescent="0.35">
      <c r="A82" s="4" t="s">
        <v>73</v>
      </c>
      <c r="B82" s="21">
        <v>2</v>
      </c>
      <c r="C82" s="21">
        <v>4</v>
      </c>
      <c r="D82" s="14">
        <v>181</v>
      </c>
      <c r="E82" s="14">
        <v>135.1</v>
      </c>
      <c r="F82" s="14">
        <v>41.2</v>
      </c>
      <c r="G82" s="14">
        <v>3</v>
      </c>
      <c r="H82" s="14">
        <v>52.3</v>
      </c>
      <c r="I82" s="14">
        <v>26</v>
      </c>
      <c r="J82" s="14">
        <v>82.8</v>
      </c>
      <c r="K82" s="14">
        <v>58.7</v>
      </c>
      <c r="L82" s="14">
        <v>78.8</v>
      </c>
      <c r="M82" s="11">
        <v>3251.3</v>
      </c>
      <c r="N82" s="11">
        <v>106.7</v>
      </c>
      <c r="O82" s="11">
        <v>85.4</v>
      </c>
      <c r="P82" s="11">
        <v>526.4</v>
      </c>
      <c r="Q82" s="11">
        <v>495.4</v>
      </c>
      <c r="R82" s="11">
        <v>31</v>
      </c>
      <c r="S82" s="11">
        <v>48.3</v>
      </c>
      <c r="T82" s="11">
        <v>58.2</v>
      </c>
      <c r="U82" s="11">
        <v>202</v>
      </c>
      <c r="V82" s="11">
        <v>13</v>
      </c>
      <c r="W82" s="11">
        <v>0</v>
      </c>
      <c r="X82" s="11">
        <v>7</v>
      </c>
      <c r="Y82" s="11">
        <v>0.2</v>
      </c>
      <c r="Z82" s="11">
        <v>0</v>
      </c>
      <c r="AA82" s="11">
        <v>181.6</v>
      </c>
      <c r="AB82" s="11">
        <v>254.7</v>
      </c>
      <c r="AC82" s="11">
        <v>414.7</v>
      </c>
      <c r="AD82" s="11">
        <v>0</v>
      </c>
      <c r="AE82" s="11">
        <v>0</v>
      </c>
      <c r="AF82" s="11">
        <v>0</v>
      </c>
      <c r="AG82" s="11">
        <v>0</v>
      </c>
      <c r="AH82" s="11">
        <v>0.4</v>
      </c>
      <c r="AI82" s="11">
        <v>0.1</v>
      </c>
      <c r="AJ82" s="11">
        <v>9.9</v>
      </c>
      <c r="AK82" s="11">
        <v>0</v>
      </c>
      <c r="AL82" s="11">
        <v>3.7</v>
      </c>
      <c r="AM82" s="11">
        <v>0.1</v>
      </c>
      <c r="AN82" s="11">
        <v>30.4</v>
      </c>
      <c r="AO82" s="11">
        <v>0</v>
      </c>
      <c r="AP82" s="11">
        <v>0</v>
      </c>
      <c r="AQ82" s="11">
        <v>1.1000000000000001</v>
      </c>
      <c r="AR82" s="11">
        <v>0</v>
      </c>
      <c r="AS82" s="11">
        <v>17.100000000000001</v>
      </c>
      <c r="AT82" s="11">
        <v>0.2</v>
      </c>
      <c r="AU82" s="11">
        <v>0.1</v>
      </c>
      <c r="AV82" s="11">
        <v>35.200000000000003</v>
      </c>
      <c r="AW82" s="11">
        <v>8.8000000000000007</v>
      </c>
      <c r="AX82" s="11">
        <v>0.5</v>
      </c>
      <c r="AY82" s="11">
        <v>0</v>
      </c>
      <c r="AZ82" s="11">
        <v>0.1</v>
      </c>
      <c r="BA82" s="11">
        <v>0</v>
      </c>
      <c r="BB82" s="11">
        <v>0</v>
      </c>
      <c r="BC82" s="11">
        <v>0.2</v>
      </c>
      <c r="BD82" s="11">
        <v>0.6</v>
      </c>
      <c r="BE82" s="11">
        <v>8.9</v>
      </c>
      <c r="BF82" s="11">
        <v>12.3</v>
      </c>
      <c r="BG82" s="11">
        <v>648.70000000000005</v>
      </c>
      <c r="BH82" s="11">
        <v>0.1</v>
      </c>
      <c r="BI82" s="11">
        <v>3177.6</v>
      </c>
      <c r="BJ82" s="11">
        <v>8.1999999999999993</v>
      </c>
      <c r="BK82" s="11">
        <v>4931.7</v>
      </c>
      <c r="BL82" s="11">
        <v>438.9</v>
      </c>
      <c r="BM82" s="11">
        <v>1622.5</v>
      </c>
      <c r="BN82" s="11">
        <v>387.7</v>
      </c>
      <c r="BO82" s="11">
        <v>19.2</v>
      </c>
      <c r="BP82" s="11">
        <v>13</v>
      </c>
      <c r="BQ82" s="11">
        <v>2.2999999999999998</v>
      </c>
      <c r="BR82" s="11">
        <v>3.3</v>
      </c>
      <c r="BS82" s="11">
        <v>1.6</v>
      </c>
      <c r="BT82" s="11">
        <v>9.6</v>
      </c>
      <c r="BU82" s="11">
        <v>1947.8</v>
      </c>
      <c r="BV82" s="11">
        <v>410.7</v>
      </c>
      <c r="BW82" s="11">
        <v>7455.5</v>
      </c>
      <c r="BX82" s="11">
        <v>3.9</v>
      </c>
      <c r="BY82" s="11">
        <v>7.8</v>
      </c>
      <c r="BZ82" s="11">
        <v>8.9</v>
      </c>
      <c r="CA82" s="11">
        <v>2.6</v>
      </c>
      <c r="CB82" s="11">
        <v>2</v>
      </c>
      <c r="CC82" s="11">
        <v>24.9</v>
      </c>
      <c r="CD82" s="11">
        <v>3.2</v>
      </c>
      <c r="CE82" s="11">
        <v>331.2</v>
      </c>
      <c r="CF82" s="11">
        <v>3</v>
      </c>
      <c r="CG82" s="11">
        <v>202.8</v>
      </c>
      <c r="CH82" s="11">
        <v>4908.3</v>
      </c>
      <c r="CI82" s="11">
        <v>7753.7</v>
      </c>
      <c r="CJ82" s="11">
        <v>6397.5</v>
      </c>
      <c r="CK82" s="11">
        <v>2510.1</v>
      </c>
      <c r="CL82" s="11">
        <v>1857.1</v>
      </c>
      <c r="CM82" s="11">
        <v>4119.3999999999996</v>
      </c>
      <c r="CN82" s="11">
        <v>3355.9</v>
      </c>
      <c r="CO82" s="11">
        <v>4421.7</v>
      </c>
      <c r="CP82" s="11">
        <v>1305.2</v>
      </c>
      <c r="CQ82" s="11">
        <v>5653.1</v>
      </c>
      <c r="CR82" s="11">
        <v>6148.3</v>
      </c>
      <c r="CS82" s="11">
        <v>2808.3</v>
      </c>
      <c r="CT82" s="11">
        <v>5255</v>
      </c>
      <c r="CU82" s="11">
        <v>10266.6</v>
      </c>
      <c r="CV82" s="11">
        <v>21502.7</v>
      </c>
      <c r="CW82" s="11">
        <v>4915.8999999999996</v>
      </c>
      <c r="CX82" s="11">
        <v>6829.3</v>
      </c>
      <c r="CY82" s="11">
        <v>5145.3999999999996</v>
      </c>
      <c r="CZ82" s="11">
        <v>0</v>
      </c>
      <c r="DA82" s="11">
        <v>1573.6</v>
      </c>
      <c r="DB82" s="11">
        <v>55.6</v>
      </c>
      <c r="DC82" s="11">
        <v>267.60000000000002</v>
      </c>
      <c r="DD82" s="11">
        <v>12</v>
      </c>
      <c r="DE82" s="11">
        <v>49.5</v>
      </c>
      <c r="DF82" s="11">
        <v>-7</v>
      </c>
      <c r="DG82" s="11">
        <v>239.8</v>
      </c>
      <c r="DH82" s="11">
        <v>20.9</v>
      </c>
      <c r="DI82" s="11">
        <v>0</v>
      </c>
      <c r="DJ82" s="11">
        <v>13.2</v>
      </c>
      <c r="DK82" s="11">
        <v>23.7</v>
      </c>
      <c r="DL82" s="11">
        <v>63.1</v>
      </c>
      <c r="DM82" s="6">
        <v>1</v>
      </c>
      <c r="DN82" s="6">
        <v>4</v>
      </c>
      <c r="DO82" s="6">
        <v>1</v>
      </c>
      <c r="DP82" s="6">
        <v>2</v>
      </c>
      <c r="DQ82" s="6">
        <v>2</v>
      </c>
      <c r="DR82" s="6">
        <v>1</v>
      </c>
      <c r="DS82" s="6">
        <v>2</v>
      </c>
      <c r="DT82" s="7">
        <v>4</v>
      </c>
      <c r="DU82" s="6">
        <v>1</v>
      </c>
      <c r="DV82" s="6">
        <v>1</v>
      </c>
      <c r="DW82" s="6">
        <v>1</v>
      </c>
      <c r="DX82" s="7">
        <v>2</v>
      </c>
      <c r="DY82" s="6">
        <v>1</v>
      </c>
      <c r="DZ82" s="6">
        <v>1</v>
      </c>
      <c r="EA82" s="6">
        <v>2</v>
      </c>
      <c r="EB82" s="6">
        <v>2</v>
      </c>
      <c r="EC82" s="6">
        <v>2</v>
      </c>
      <c r="ED82" s="6">
        <v>2</v>
      </c>
      <c r="EE82" s="6">
        <v>2</v>
      </c>
      <c r="EF82" s="6">
        <v>2</v>
      </c>
      <c r="EG82" s="6">
        <v>1</v>
      </c>
      <c r="EH82" s="6">
        <v>1</v>
      </c>
      <c r="EI82" s="6">
        <v>2</v>
      </c>
      <c r="EJ82" s="6">
        <v>2</v>
      </c>
      <c r="EK82" s="6">
        <v>2</v>
      </c>
      <c r="EL82" s="6">
        <v>2</v>
      </c>
      <c r="EM82" s="6">
        <v>1</v>
      </c>
      <c r="EN82" s="6">
        <v>2</v>
      </c>
      <c r="EO82" s="6">
        <v>1</v>
      </c>
      <c r="EP82" s="6">
        <v>2</v>
      </c>
      <c r="EQ82" s="6">
        <v>2</v>
      </c>
      <c r="ER82" s="6">
        <v>2</v>
      </c>
      <c r="ES82" s="6">
        <v>2</v>
      </c>
      <c r="ET82" s="6">
        <v>1</v>
      </c>
      <c r="EU82" s="6">
        <v>5</v>
      </c>
      <c r="EV82" s="6">
        <v>4</v>
      </c>
      <c r="EW82" s="6">
        <v>6</v>
      </c>
      <c r="EX82" s="6">
        <v>5</v>
      </c>
      <c r="EY82" s="6">
        <v>4</v>
      </c>
      <c r="EZ82" s="6">
        <v>6</v>
      </c>
      <c r="FA82" s="6">
        <v>4</v>
      </c>
      <c r="FB82" s="6">
        <v>6</v>
      </c>
      <c r="FC82" s="6">
        <v>2</v>
      </c>
      <c r="FD82" s="6">
        <v>6</v>
      </c>
      <c r="FE82" s="6">
        <v>3</v>
      </c>
      <c r="FF82" s="6">
        <v>3</v>
      </c>
      <c r="FG82" s="6">
        <v>2</v>
      </c>
      <c r="FH82" s="6">
        <v>6</v>
      </c>
      <c r="FI82" s="6">
        <v>3</v>
      </c>
      <c r="FJ82" s="6">
        <v>5</v>
      </c>
      <c r="FK82" s="6">
        <v>3</v>
      </c>
      <c r="FL82" s="6">
        <v>3</v>
      </c>
      <c r="FM82" s="6">
        <v>4</v>
      </c>
      <c r="FN82" s="6">
        <v>6</v>
      </c>
      <c r="FO82" s="6">
        <v>1</v>
      </c>
      <c r="FP82" s="6">
        <v>4</v>
      </c>
      <c r="FQ82" s="6">
        <v>3</v>
      </c>
      <c r="FR82" s="6">
        <v>5</v>
      </c>
      <c r="FS82" s="6">
        <v>3</v>
      </c>
      <c r="FT82" s="19">
        <v>3</v>
      </c>
      <c r="FU82" s="19">
        <v>6</v>
      </c>
    </row>
    <row r="83" spans="1:177" s="1" customFormat="1" x14ac:dyDescent="0.35">
      <c r="A83" s="4" t="s">
        <v>74</v>
      </c>
      <c r="B83" s="21">
        <v>1</v>
      </c>
      <c r="C83" s="21">
        <v>2</v>
      </c>
      <c r="D83" s="14">
        <v>162</v>
      </c>
      <c r="E83" s="14">
        <v>117.6</v>
      </c>
      <c r="F83" s="14">
        <v>44.8</v>
      </c>
      <c r="G83" s="14">
        <v>3</v>
      </c>
      <c r="H83" s="14">
        <v>51.6</v>
      </c>
      <c r="I83" s="14">
        <v>13</v>
      </c>
      <c r="J83" s="14">
        <v>66</v>
      </c>
      <c r="K83" s="14">
        <v>47.2</v>
      </c>
      <c r="L83" s="14">
        <v>62.7</v>
      </c>
      <c r="M83" s="11">
        <v>2734.3</v>
      </c>
      <c r="N83" s="11">
        <v>106.3</v>
      </c>
      <c r="O83" s="11">
        <v>128.6</v>
      </c>
      <c r="P83" s="11">
        <v>294.2</v>
      </c>
      <c r="Q83" s="11">
        <v>272.2</v>
      </c>
      <c r="R83" s="11">
        <v>22</v>
      </c>
      <c r="S83" s="11">
        <v>31</v>
      </c>
      <c r="T83" s="11">
        <v>59.6</v>
      </c>
      <c r="U83" s="11">
        <v>60.8</v>
      </c>
      <c r="V83" s="11">
        <v>8.1999999999999993</v>
      </c>
      <c r="W83" s="11">
        <v>0</v>
      </c>
      <c r="X83" s="11">
        <v>9.1</v>
      </c>
      <c r="Y83" s="11">
        <v>0.7</v>
      </c>
      <c r="Z83" s="11">
        <v>0</v>
      </c>
      <c r="AA83" s="11">
        <v>31.5</v>
      </c>
      <c r="AB83" s="11">
        <v>135.9</v>
      </c>
      <c r="AC83" s="11">
        <v>1.8</v>
      </c>
      <c r="AD83" s="11">
        <v>0.6</v>
      </c>
      <c r="AE83" s="11">
        <v>0.4</v>
      </c>
      <c r="AF83" s="11">
        <v>0.8</v>
      </c>
      <c r="AG83" s="11">
        <v>1</v>
      </c>
      <c r="AH83" s="11">
        <v>3.9</v>
      </c>
      <c r="AI83" s="11">
        <v>0.3</v>
      </c>
      <c r="AJ83" s="11">
        <v>16.7</v>
      </c>
      <c r="AK83" s="11">
        <v>0.2</v>
      </c>
      <c r="AL83" s="11">
        <v>7.4</v>
      </c>
      <c r="AM83" s="11">
        <v>0.1</v>
      </c>
      <c r="AN83" s="11">
        <v>40.700000000000003</v>
      </c>
      <c r="AO83" s="11">
        <v>0.3</v>
      </c>
      <c r="AP83" s="11">
        <v>0.1</v>
      </c>
      <c r="AQ83" s="11">
        <v>2</v>
      </c>
      <c r="AR83" s="11">
        <v>0.2</v>
      </c>
      <c r="AS83" s="11">
        <v>30.2</v>
      </c>
      <c r="AT83" s="11">
        <v>0.3</v>
      </c>
      <c r="AU83" s="11">
        <v>0.1</v>
      </c>
      <c r="AV83" s="11">
        <v>41.3</v>
      </c>
      <c r="AW83" s="11">
        <v>8.8000000000000007</v>
      </c>
      <c r="AX83" s="11">
        <v>1.6</v>
      </c>
      <c r="AY83" s="11">
        <v>0</v>
      </c>
      <c r="AZ83" s="11">
        <v>0.1</v>
      </c>
      <c r="BA83" s="11">
        <v>0</v>
      </c>
      <c r="BB83" s="11">
        <v>0</v>
      </c>
      <c r="BC83" s="11">
        <v>0.1</v>
      </c>
      <c r="BD83" s="11">
        <v>1.7</v>
      </c>
      <c r="BE83" s="11">
        <v>8.9</v>
      </c>
      <c r="BF83" s="11">
        <v>12.6</v>
      </c>
      <c r="BG83" s="11">
        <v>316.10000000000002</v>
      </c>
      <c r="BH83" s="11">
        <v>0.3</v>
      </c>
      <c r="BI83" s="11">
        <v>2617.8000000000002</v>
      </c>
      <c r="BJ83" s="11">
        <v>6.8</v>
      </c>
      <c r="BK83" s="11">
        <v>2613.5</v>
      </c>
      <c r="BL83" s="11">
        <v>724.5</v>
      </c>
      <c r="BM83" s="11">
        <v>1312.4</v>
      </c>
      <c r="BN83" s="11">
        <v>258.8</v>
      </c>
      <c r="BO83" s="11">
        <v>11.8</v>
      </c>
      <c r="BP83" s="11">
        <v>11.4</v>
      </c>
      <c r="BQ83" s="11">
        <v>1</v>
      </c>
      <c r="BR83" s="11">
        <v>2.4</v>
      </c>
      <c r="BS83" s="11">
        <v>22.7</v>
      </c>
      <c r="BT83" s="11">
        <v>68.400000000000006</v>
      </c>
      <c r="BU83" s="11">
        <v>1750.3</v>
      </c>
      <c r="BV83" s="11">
        <v>364.1</v>
      </c>
      <c r="BW83" s="11">
        <v>7454.9</v>
      </c>
      <c r="BX83" s="11">
        <v>1.5</v>
      </c>
      <c r="BY83" s="11">
        <v>11.1</v>
      </c>
      <c r="BZ83" s="11">
        <v>6.1</v>
      </c>
      <c r="CA83" s="11">
        <v>1.6</v>
      </c>
      <c r="CB83" s="11">
        <v>1.4</v>
      </c>
      <c r="CC83" s="11">
        <v>17.8</v>
      </c>
      <c r="CD83" s="11">
        <v>1.7</v>
      </c>
      <c r="CE83" s="11">
        <v>335.1</v>
      </c>
      <c r="CF83" s="11">
        <v>4.4000000000000004</v>
      </c>
      <c r="CG83" s="11">
        <v>143.19999999999999</v>
      </c>
      <c r="CH83" s="11">
        <v>4275.6000000000004</v>
      </c>
      <c r="CI83" s="11">
        <v>7033.6</v>
      </c>
      <c r="CJ83" s="11">
        <v>6044.7</v>
      </c>
      <c r="CK83" s="11">
        <v>2175.1</v>
      </c>
      <c r="CL83" s="11">
        <v>1361.4</v>
      </c>
      <c r="CM83" s="11">
        <v>4124.8999999999996</v>
      </c>
      <c r="CN83" s="11">
        <v>3408.1</v>
      </c>
      <c r="CO83" s="11">
        <v>3726.6</v>
      </c>
      <c r="CP83" s="11">
        <v>1097.9000000000001</v>
      </c>
      <c r="CQ83" s="11">
        <v>4985</v>
      </c>
      <c r="CR83" s="11">
        <v>4948.7</v>
      </c>
      <c r="CS83" s="11">
        <v>2526.6999999999998</v>
      </c>
      <c r="CT83" s="11">
        <v>4297.5</v>
      </c>
      <c r="CU83" s="11">
        <v>7481.8</v>
      </c>
      <c r="CV83" s="11">
        <v>19228</v>
      </c>
      <c r="CW83" s="11">
        <v>3997.3</v>
      </c>
      <c r="CX83" s="11">
        <v>6636.1</v>
      </c>
      <c r="CY83" s="11">
        <v>4426.2</v>
      </c>
      <c r="CZ83" s="11">
        <v>0</v>
      </c>
      <c r="DA83" s="11">
        <v>657</v>
      </c>
      <c r="DB83" s="11">
        <v>22.3</v>
      </c>
      <c r="DC83" s="11">
        <v>147.5</v>
      </c>
      <c r="DD83" s="11">
        <v>15.8</v>
      </c>
      <c r="DE83" s="11">
        <v>27.2</v>
      </c>
      <c r="DF83" s="11">
        <v>29.6</v>
      </c>
      <c r="DG83" s="11">
        <v>124.6</v>
      </c>
      <c r="DH83" s="11">
        <v>12.7</v>
      </c>
      <c r="DI83" s="11">
        <v>0</v>
      </c>
      <c r="DJ83" s="11">
        <v>15.7</v>
      </c>
      <c r="DK83" s="11">
        <v>42.6</v>
      </c>
      <c r="DL83" s="11">
        <v>41.7</v>
      </c>
      <c r="DM83" s="6">
        <v>1</v>
      </c>
      <c r="DN83" s="6">
        <v>1</v>
      </c>
      <c r="DO83" s="6">
        <v>1</v>
      </c>
      <c r="DP83" s="6">
        <v>2</v>
      </c>
      <c r="DQ83" s="6">
        <v>2</v>
      </c>
      <c r="DR83" s="6">
        <v>1</v>
      </c>
      <c r="DS83" s="6">
        <v>1</v>
      </c>
      <c r="DT83" s="9">
        <v>2</v>
      </c>
      <c r="DU83" s="6">
        <v>2</v>
      </c>
      <c r="DV83" s="6">
        <v>2</v>
      </c>
      <c r="DW83" s="6">
        <v>1</v>
      </c>
      <c r="DX83" s="7">
        <v>2</v>
      </c>
      <c r="DY83" s="6">
        <v>1</v>
      </c>
      <c r="DZ83" s="6">
        <v>1</v>
      </c>
      <c r="EA83" s="6">
        <v>2</v>
      </c>
      <c r="EB83" s="6">
        <v>1</v>
      </c>
      <c r="EC83" s="6">
        <v>1</v>
      </c>
      <c r="ED83" s="6">
        <v>2</v>
      </c>
      <c r="EE83" s="6">
        <v>1</v>
      </c>
      <c r="EF83" s="6">
        <v>2</v>
      </c>
      <c r="EG83" s="6">
        <v>1</v>
      </c>
      <c r="EH83" s="6">
        <v>2</v>
      </c>
      <c r="EI83" s="6">
        <v>1</v>
      </c>
      <c r="EJ83" s="6">
        <v>1</v>
      </c>
      <c r="EK83" s="6">
        <v>1</v>
      </c>
      <c r="EL83" s="6">
        <v>2</v>
      </c>
      <c r="EM83" s="6">
        <v>1</v>
      </c>
      <c r="EN83" s="6">
        <v>2</v>
      </c>
      <c r="EO83" s="6">
        <v>1</v>
      </c>
      <c r="EP83" s="6">
        <v>1</v>
      </c>
      <c r="EQ83" s="6">
        <v>2</v>
      </c>
      <c r="ER83" s="6">
        <v>2</v>
      </c>
      <c r="ES83" s="6">
        <v>2</v>
      </c>
      <c r="ET83" s="6">
        <v>1</v>
      </c>
      <c r="EU83" s="6">
        <v>3</v>
      </c>
      <c r="EV83" s="6">
        <v>3</v>
      </c>
      <c r="EW83" s="6">
        <v>5</v>
      </c>
      <c r="EX83" s="6">
        <v>5</v>
      </c>
      <c r="EY83" s="6">
        <v>4</v>
      </c>
      <c r="EZ83" s="6">
        <v>6</v>
      </c>
      <c r="FA83" s="6">
        <v>4</v>
      </c>
      <c r="FB83" s="6">
        <v>4</v>
      </c>
      <c r="FC83" s="6">
        <v>4</v>
      </c>
      <c r="FD83" s="6">
        <v>4</v>
      </c>
      <c r="FE83" s="6">
        <v>4</v>
      </c>
      <c r="FF83" s="6">
        <v>4</v>
      </c>
      <c r="FG83" s="6">
        <v>3</v>
      </c>
      <c r="FH83" s="6">
        <v>3</v>
      </c>
      <c r="FI83" s="6">
        <v>5</v>
      </c>
      <c r="FJ83" s="6">
        <v>4</v>
      </c>
      <c r="FK83" s="6">
        <v>3</v>
      </c>
      <c r="FL83" s="6">
        <v>3</v>
      </c>
      <c r="FM83" s="6">
        <v>4</v>
      </c>
      <c r="FN83" s="6">
        <v>3</v>
      </c>
      <c r="FO83" s="6">
        <v>3</v>
      </c>
      <c r="FP83" s="6">
        <v>2</v>
      </c>
      <c r="FQ83" s="6">
        <v>3</v>
      </c>
      <c r="FR83" s="6">
        <v>4</v>
      </c>
      <c r="FS83" s="6">
        <v>3</v>
      </c>
      <c r="FT83" s="19">
        <v>6</v>
      </c>
      <c r="FU83" s="19">
        <v>5</v>
      </c>
    </row>
    <row r="84" spans="1:177" s="1" customFormat="1" x14ac:dyDescent="0.35">
      <c r="A84" s="4" t="s">
        <v>76</v>
      </c>
      <c r="B84" s="21">
        <v>1</v>
      </c>
      <c r="C84" s="21">
        <v>2</v>
      </c>
      <c r="D84" s="14">
        <v>158</v>
      </c>
      <c r="E84" s="14">
        <v>116.3</v>
      </c>
      <c r="F84" s="14">
        <v>46.6</v>
      </c>
      <c r="G84" s="14">
        <v>3</v>
      </c>
      <c r="H84" s="14">
        <v>52.6</v>
      </c>
      <c r="I84" s="14">
        <v>14</v>
      </c>
      <c r="J84" s="14">
        <v>63.7</v>
      </c>
      <c r="K84" s="14">
        <v>45.6</v>
      </c>
      <c r="L84" s="14">
        <v>60.5</v>
      </c>
      <c r="M84" s="11">
        <v>1463.3</v>
      </c>
      <c r="N84" s="11">
        <v>65.5</v>
      </c>
      <c r="O84" s="11">
        <v>58.5</v>
      </c>
      <c r="P84" s="11">
        <v>175.5</v>
      </c>
      <c r="Q84" s="11">
        <v>158.9</v>
      </c>
      <c r="R84" s="11">
        <v>16.600000000000001</v>
      </c>
      <c r="S84" s="11">
        <v>18.5</v>
      </c>
      <c r="T84" s="11">
        <v>45.7</v>
      </c>
      <c r="U84" s="11">
        <v>35.9</v>
      </c>
      <c r="V84" s="11">
        <v>3</v>
      </c>
      <c r="W84" s="11">
        <v>0</v>
      </c>
      <c r="X84" s="11">
        <v>2.7</v>
      </c>
      <c r="Y84" s="11">
        <v>3.2</v>
      </c>
      <c r="Z84" s="11">
        <v>0</v>
      </c>
      <c r="AA84" s="11">
        <v>26.9</v>
      </c>
      <c r="AB84" s="11">
        <v>101.8</v>
      </c>
      <c r="AC84" s="11">
        <v>0.3</v>
      </c>
      <c r="AD84" s="11">
        <v>0.2</v>
      </c>
      <c r="AE84" s="11">
        <v>0.2</v>
      </c>
      <c r="AF84" s="11">
        <v>0.3</v>
      </c>
      <c r="AG84" s="11">
        <v>0.7</v>
      </c>
      <c r="AH84" s="11">
        <v>1.5</v>
      </c>
      <c r="AI84" s="11">
        <v>0.1</v>
      </c>
      <c r="AJ84" s="11">
        <v>9.5</v>
      </c>
      <c r="AK84" s="11">
        <v>0.1</v>
      </c>
      <c r="AL84" s="11">
        <v>5.9</v>
      </c>
      <c r="AM84" s="11">
        <v>0.1</v>
      </c>
      <c r="AN84" s="11">
        <v>20.9</v>
      </c>
      <c r="AO84" s="11">
        <v>0.1</v>
      </c>
      <c r="AP84" s="11">
        <v>0.1</v>
      </c>
      <c r="AQ84" s="11">
        <v>0.6</v>
      </c>
      <c r="AR84" s="11">
        <v>0.1</v>
      </c>
      <c r="AS84" s="11">
        <v>18.2</v>
      </c>
      <c r="AT84" s="11">
        <v>0.1</v>
      </c>
      <c r="AU84" s="11">
        <v>0.1</v>
      </c>
      <c r="AV84" s="11">
        <v>20</v>
      </c>
      <c r="AW84" s="11">
        <v>10.9</v>
      </c>
      <c r="AX84" s="11">
        <v>0.9</v>
      </c>
      <c r="AY84" s="11">
        <v>0</v>
      </c>
      <c r="AZ84" s="11">
        <v>0.1</v>
      </c>
      <c r="BA84" s="11">
        <v>0</v>
      </c>
      <c r="BB84" s="11">
        <v>0</v>
      </c>
      <c r="BC84" s="11">
        <v>0</v>
      </c>
      <c r="BD84" s="11">
        <v>1</v>
      </c>
      <c r="BE84" s="11">
        <v>11</v>
      </c>
      <c r="BF84" s="11">
        <v>12.2</v>
      </c>
      <c r="BG84" s="11">
        <v>197.9</v>
      </c>
      <c r="BH84" s="11">
        <v>0.1</v>
      </c>
      <c r="BI84" s="11">
        <v>1997.4</v>
      </c>
      <c r="BJ84" s="11">
        <v>5.2</v>
      </c>
      <c r="BK84" s="11">
        <v>2817.9</v>
      </c>
      <c r="BL84" s="11">
        <v>511.9</v>
      </c>
      <c r="BM84" s="11">
        <v>1022.3</v>
      </c>
      <c r="BN84" s="11">
        <v>189.6</v>
      </c>
      <c r="BO84" s="11">
        <v>8.3000000000000007</v>
      </c>
      <c r="BP84" s="11">
        <v>6.5</v>
      </c>
      <c r="BQ84" s="11">
        <v>0.9</v>
      </c>
      <c r="BR84" s="11">
        <v>1.6</v>
      </c>
      <c r="BS84" s="11">
        <v>1.1000000000000001</v>
      </c>
      <c r="BT84" s="11">
        <v>22.6</v>
      </c>
      <c r="BU84" s="11">
        <v>650</v>
      </c>
      <c r="BV84" s="11">
        <v>318</v>
      </c>
      <c r="BW84" s="11">
        <v>1897.1</v>
      </c>
      <c r="BX84" s="11">
        <v>2.9</v>
      </c>
      <c r="BY84" s="11">
        <v>9.8000000000000007</v>
      </c>
      <c r="BZ84" s="11">
        <v>5.2</v>
      </c>
      <c r="CA84" s="11">
        <v>1.3</v>
      </c>
      <c r="CB84" s="11">
        <v>1.3</v>
      </c>
      <c r="CC84" s="11">
        <v>16</v>
      </c>
      <c r="CD84" s="11">
        <v>2</v>
      </c>
      <c r="CE84" s="11">
        <v>209.5</v>
      </c>
      <c r="CF84" s="11">
        <v>2.2000000000000002</v>
      </c>
      <c r="CG84" s="11">
        <v>165.1</v>
      </c>
      <c r="CH84" s="11">
        <v>3053.2</v>
      </c>
      <c r="CI84" s="11">
        <v>4992.6000000000004</v>
      </c>
      <c r="CJ84" s="11">
        <v>4504.8999999999996</v>
      </c>
      <c r="CK84" s="11">
        <v>1586.9</v>
      </c>
      <c r="CL84" s="11">
        <v>879.6</v>
      </c>
      <c r="CM84" s="11">
        <v>2875.9</v>
      </c>
      <c r="CN84" s="11">
        <v>2446.6</v>
      </c>
      <c r="CO84" s="11">
        <v>2846.6</v>
      </c>
      <c r="CP84" s="11">
        <v>797.5</v>
      </c>
      <c r="CQ84" s="11">
        <v>3470.3</v>
      </c>
      <c r="CR84" s="11">
        <v>3437.1</v>
      </c>
      <c r="CS84" s="11">
        <v>1853.9</v>
      </c>
      <c r="CT84" s="11">
        <v>3010.9</v>
      </c>
      <c r="CU84" s="11">
        <v>6117</v>
      </c>
      <c r="CV84" s="11">
        <v>12281.5</v>
      </c>
      <c r="CW84" s="11">
        <v>2371.9</v>
      </c>
      <c r="CX84" s="11">
        <v>4255</v>
      </c>
      <c r="CY84" s="11">
        <v>2946.2</v>
      </c>
      <c r="CZ84" s="11">
        <v>0</v>
      </c>
      <c r="DA84" s="11">
        <v>670.1</v>
      </c>
      <c r="DB84" s="11">
        <v>20.5</v>
      </c>
      <c r="DC84" s="11">
        <v>91.9</v>
      </c>
      <c r="DD84" s="11">
        <v>7.9</v>
      </c>
      <c r="DE84" s="11">
        <v>15.9</v>
      </c>
      <c r="DF84" s="11">
        <v>-0.8</v>
      </c>
      <c r="DG84" s="11">
        <v>103.9</v>
      </c>
      <c r="DH84" s="11">
        <v>12.4</v>
      </c>
      <c r="DI84" s="11">
        <v>0</v>
      </c>
      <c r="DJ84" s="11">
        <v>18</v>
      </c>
      <c r="DK84" s="11">
        <v>36.1</v>
      </c>
      <c r="DL84" s="11">
        <v>45.9</v>
      </c>
      <c r="DM84" s="6">
        <v>1</v>
      </c>
      <c r="DN84" s="6">
        <v>4</v>
      </c>
      <c r="DO84" s="6">
        <v>1</v>
      </c>
      <c r="DP84" s="6">
        <v>2</v>
      </c>
      <c r="DQ84" s="6">
        <v>2</v>
      </c>
      <c r="DR84" s="6">
        <v>2</v>
      </c>
      <c r="DS84" s="6">
        <v>2</v>
      </c>
      <c r="DT84" s="7">
        <v>3</v>
      </c>
      <c r="DU84" s="6">
        <v>2</v>
      </c>
      <c r="DV84" s="6">
        <v>2</v>
      </c>
      <c r="DW84" s="6">
        <v>1</v>
      </c>
      <c r="DX84" s="7">
        <v>1</v>
      </c>
      <c r="DY84" s="6">
        <v>1</v>
      </c>
      <c r="DZ84" s="6">
        <v>1</v>
      </c>
      <c r="EA84" s="6">
        <v>2</v>
      </c>
      <c r="EB84" s="6">
        <v>2</v>
      </c>
      <c r="EC84" s="6">
        <v>2</v>
      </c>
      <c r="ED84" s="6">
        <v>2</v>
      </c>
      <c r="EE84" s="6">
        <v>1</v>
      </c>
      <c r="EF84" s="6">
        <v>1</v>
      </c>
      <c r="EG84" s="6">
        <v>2</v>
      </c>
      <c r="EH84" s="6">
        <v>1</v>
      </c>
      <c r="EI84" s="6">
        <v>1</v>
      </c>
      <c r="EJ84" s="6">
        <v>1</v>
      </c>
      <c r="EK84" s="6">
        <v>2</v>
      </c>
      <c r="EL84" s="6">
        <v>2</v>
      </c>
      <c r="EM84" s="6">
        <v>2</v>
      </c>
      <c r="EN84" s="6">
        <v>1</v>
      </c>
      <c r="EO84" s="6">
        <v>1</v>
      </c>
      <c r="EP84" s="6">
        <v>1</v>
      </c>
      <c r="EQ84" s="6">
        <v>2</v>
      </c>
      <c r="ER84" s="6">
        <v>2</v>
      </c>
      <c r="ES84" s="6">
        <v>2</v>
      </c>
      <c r="ET84" s="6">
        <v>2</v>
      </c>
      <c r="EU84" s="6">
        <v>3</v>
      </c>
      <c r="EV84" s="6">
        <v>5</v>
      </c>
      <c r="EW84" s="6">
        <v>4</v>
      </c>
      <c r="EX84" s="6">
        <v>3</v>
      </c>
      <c r="EY84" s="6">
        <v>4</v>
      </c>
      <c r="EZ84" s="6">
        <v>5</v>
      </c>
      <c r="FA84" s="6">
        <v>4</v>
      </c>
      <c r="FB84" s="6">
        <v>5</v>
      </c>
      <c r="FC84" s="6">
        <v>2</v>
      </c>
      <c r="FD84" s="6">
        <v>3</v>
      </c>
      <c r="FE84" s="6">
        <v>2</v>
      </c>
      <c r="FF84" s="6">
        <v>5</v>
      </c>
      <c r="FG84" s="6">
        <v>3</v>
      </c>
      <c r="FH84" s="6">
        <v>6</v>
      </c>
      <c r="FI84" s="6">
        <v>3</v>
      </c>
      <c r="FJ84" s="6">
        <v>3</v>
      </c>
      <c r="FK84" s="6">
        <v>3</v>
      </c>
      <c r="FL84" s="6">
        <v>3</v>
      </c>
      <c r="FM84" s="6">
        <v>3</v>
      </c>
      <c r="FN84" s="6">
        <v>2</v>
      </c>
      <c r="FO84" s="6">
        <v>2</v>
      </c>
      <c r="FP84" s="6">
        <v>3</v>
      </c>
      <c r="FQ84" s="6">
        <v>4</v>
      </c>
      <c r="FR84" s="6">
        <v>4</v>
      </c>
      <c r="FS84" s="6">
        <v>5</v>
      </c>
      <c r="FT84" s="19">
        <v>6</v>
      </c>
      <c r="FU84" s="19">
        <v>5</v>
      </c>
    </row>
    <row r="85" spans="1:177" s="1" customFormat="1" x14ac:dyDescent="0.35">
      <c r="A85" s="4" t="s">
        <v>79</v>
      </c>
      <c r="B85" s="21">
        <v>1</v>
      </c>
      <c r="C85" s="21">
        <v>3</v>
      </c>
      <c r="D85" s="14">
        <v>166</v>
      </c>
      <c r="E85" s="14">
        <v>114.5</v>
      </c>
      <c r="F85" s="14">
        <v>41.6</v>
      </c>
      <c r="G85" s="14">
        <v>3</v>
      </c>
      <c r="H85" s="14">
        <v>54.3</v>
      </c>
      <c r="I85" s="14">
        <v>14</v>
      </c>
      <c r="J85" s="14">
        <v>60.2</v>
      </c>
      <c r="K85" s="14">
        <v>43</v>
      </c>
      <c r="L85" s="14">
        <v>57.2</v>
      </c>
      <c r="M85" s="11">
        <v>2650.2</v>
      </c>
      <c r="N85" s="11">
        <v>96.6</v>
      </c>
      <c r="O85" s="11">
        <v>110.3</v>
      </c>
      <c r="P85" s="11">
        <v>332.8</v>
      </c>
      <c r="Q85" s="11">
        <v>302.7</v>
      </c>
      <c r="R85" s="11">
        <v>30.2</v>
      </c>
      <c r="S85" s="11">
        <v>37.299999999999997</v>
      </c>
      <c r="T85" s="11">
        <v>58.7</v>
      </c>
      <c r="U85" s="11">
        <v>83</v>
      </c>
      <c r="V85" s="11">
        <v>4.2</v>
      </c>
      <c r="W85" s="11">
        <v>0</v>
      </c>
      <c r="X85" s="11">
        <v>4.0999999999999996</v>
      </c>
      <c r="Y85" s="11">
        <v>6.2</v>
      </c>
      <c r="Z85" s="11">
        <v>0</v>
      </c>
      <c r="AA85" s="11">
        <v>68.400000000000006</v>
      </c>
      <c r="AB85" s="11">
        <v>201.3</v>
      </c>
      <c r="AC85" s="11">
        <v>0.7</v>
      </c>
      <c r="AD85" s="11">
        <v>0.3</v>
      </c>
      <c r="AE85" s="11">
        <v>0.2</v>
      </c>
      <c r="AF85" s="11">
        <v>0.5</v>
      </c>
      <c r="AG85" s="11">
        <v>0.8</v>
      </c>
      <c r="AH85" s="11">
        <v>2.4</v>
      </c>
      <c r="AI85" s="11">
        <v>0.3</v>
      </c>
      <c r="AJ85" s="11">
        <v>15.2</v>
      </c>
      <c r="AK85" s="11">
        <v>0.2</v>
      </c>
      <c r="AL85" s="11">
        <v>7.2</v>
      </c>
      <c r="AM85" s="11">
        <v>0.1</v>
      </c>
      <c r="AN85" s="11">
        <v>44.9</v>
      </c>
      <c r="AO85" s="11">
        <v>0.2</v>
      </c>
      <c r="AP85" s="11">
        <v>0.1</v>
      </c>
      <c r="AQ85" s="11">
        <v>1.5</v>
      </c>
      <c r="AR85" s="11">
        <v>0.1</v>
      </c>
      <c r="AS85" s="11">
        <v>28.2</v>
      </c>
      <c r="AT85" s="11">
        <v>0.3</v>
      </c>
      <c r="AU85" s="11">
        <v>0.1</v>
      </c>
      <c r="AV85" s="11">
        <v>40.6</v>
      </c>
      <c r="AW85" s="11">
        <v>14.5</v>
      </c>
      <c r="AX85" s="11">
        <v>1.7</v>
      </c>
      <c r="AY85" s="11">
        <v>0</v>
      </c>
      <c r="AZ85" s="11">
        <v>0.1</v>
      </c>
      <c r="BA85" s="11">
        <v>0</v>
      </c>
      <c r="BB85" s="11">
        <v>0</v>
      </c>
      <c r="BC85" s="11">
        <v>0.1</v>
      </c>
      <c r="BD85" s="11">
        <v>1.8</v>
      </c>
      <c r="BE85" s="11">
        <v>14.6</v>
      </c>
      <c r="BF85" s="11">
        <v>18.399999999999999</v>
      </c>
      <c r="BG85" s="11">
        <v>477.3</v>
      </c>
      <c r="BH85" s="11">
        <v>0.1</v>
      </c>
      <c r="BI85" s="11">
        <v>2655.2</v>
      </c>
      <c r="BJ85" s="11">
        <v>6.9</v>
      </c>
      <c r="BK85" s="11">
        <v>4559</v>
      </c>
      <c r="BL85" s="11">
        <v>600.1</v>
      </c>
      <c r="BM85" s="11">
        <v>1630.7</v>
      </c>
      <c r="BN85" s="11">
        <v>351.6</v>
      </c>
      <c r="BO85" s="11">
        <v>15.2</v>
      </c>
      <c r="BP85" s="11">
        <v>11.9</v>
      </c>
      <c r="BQ85" s="11">
        <v>1.8</v>
      </c>
      <c r="BR85" s="11">
        <v>2.8</v>
      </c>
      <c r="BS85" s="11">
        <v>2.1</v>
      </c>
      <c r="BT85" s="11">
        <v>16.8</v>
      </c>
      <c r="BU85" s="11">
        <v>2058.3000000000002</v>
      </c>
      <c r="BV85" s="11">
        <v>418.5</v>
      </c>
      <c r="BW85" s="11">
        <v>6898.6</v>
      </c>
      <c r="BX85" s="11">
        <v>4.5999999999999996</v>
      </c>
      <c r="BY85" s="11">
        <v>14.8</v>
      </c>
      <c r="BZ85" s="11">
        <v>3.7</v>
      </c>
      <c r="CA85" s="11">
        <v>2.1</v>
      </c>
      <c r="CB85" s="11">
        <v>2.2999999999999998</v>
      </c>
      <c r="CC85" s="11">
        <v>33.200000000000003</v>
      </c>
      <c r="CD85" s="11">
        <v>3.2</v>
      </c>
      <c r="CE85" s="11">
        <v>399</v>
      </c>
      <c r="CF85" s="11">
        <v>3.8</v>
      </c>
      <c r="CG85" s="11">
        <v>128</v>
      </c>
      <c r="CH85" s="11">
        <v>4512</v>
      </c>
      <c r="CI85" s="11">
        <v>7229.6</v>
      </c>
      <c r="CJ85" s="11">
        <v>6190.1</v>
      </c>
      <c r="CK85" s="11">
        <v>2219.6999999999998</v>
      </c>
      <c r="CL85" s="11">
        <v>1496.4</v>
      </c>
      <c r="CM85" s="11">
        <v>3424.8</v>
      </c>
      <c r="CN85" s="11">
        <v>3683.1</v>
      </c>
      <c r="CO85" s="11">
        <v>4047.2</v>
      </c>
      <c r="CP85" s="11">
        <v>1210.7</v>
      </c>
      <c r="CQ85" s="11">
        <v>5300</v>
      </c>
      <c r="CR85" s="11">
        <v>5184.2</v>
      </c>
      <c r="CS85" s="11">
        <v>2718.4</v>
      </c>
      <c r="CT85" s="11">
        <v>4398.5</v>
      </c>
      <c r="CU85" s="11">
        <v>9007.5</v>
      </c>
      <c r="CV85" s="11">
        <v>19326.8</v>
      </c>
      <c r="CW85" s="11">
        <v>3895.2</v>
      </c>
      <c r="CX85" s="11">
        <v>6448.4</v>
      </c>
      <c r="CY85" s="11">
        <v>4680.8999999999996</v>
      </c>
      <c r="CZ85" s="11">
        <v>0</v>
      </c>
      <c r="DA85" s="11">
        <v>863.9</v>
      </c>
      <c r="DB85" s="11">
        <v>23.4</v>
      </c>
      <c r="DC85" s="11">
        <v>209.7</v>
      </c>
      <c r="DD85" s="11">
        <v>13.8</v>
      </c>
      <c r="DE85" s="11">
        <v>30.3</v>
      </c>
      <c r="DF85" s="11">
        <v>-5</v>
      </c>
      <c r="DG85" s="11">
        <v>99.8</v>
      </c>
      <c r="DH85" s="11">
        <v>15.5</v>
      </c>
      <c r="DI85" s="11">
        <v>0</v>
      </c>
      <c r="DJ85" s="11">
        <v>14.6</v>
      </c>
      <c r="DK85" s="11">
        <v>37.5</v>
      </c>
      <c r="DL85" s="11">
        <v>48</v>
      </c>
      <c r="DM85" s="6">
        <v>1</v>
      </c>
      <c r="DN85" s="6">
        <v>2</v>
      </c>
      <c r="DO85" s="6">
        <v>1</v>
      </c>
      <c r="DP85" s="6">
        <v>2</v>
      </c>
      <c r="DQ85" s="6">
        <v>2</v>
      </c>
      <c r="DR85" s="6">
        <v>1</v>
      </c>
      <c r="DS85" s="6">
        <v>1</v>
      </c>
      <c r="DT85" s="9">
        <v>1</v>
      </c>
      <c r="DU85" s="6">
        <v>1</v>
      </c>
      <c r="DV85" s="6">
        <v>1</v>
      </c>
      <c r="DW85" s="6">
        <v>1</v>
      </c>
      <c r="DX85" s="7">
        <v>3</v>
      </c>
      <c r="DY85" s="6">
        <v>1</v>
      </c>
      <c r="DZ85" s="6">
        <v>1</v>
      </c>
      <c r="EA85" s="6">
        <v>1</v>
      </c>
      <c r="EB85" s="6">
        <v>2</v>
      </c>
      <c r="EC85" s="6">
        <v>2</v>
      </c>
      <c r="ED85" s="6">
        <v>2</v>
      </c>
      <c r="EE85" s="6">
        <v>1</v>
      </c>
      <c r="EF85" s="6">
        <v>2</v>
      </c>
      <c r="EG85" s="6">
        <v>1</v>
      </c>
      <c r="EH85" s="6">
        <v>1</v>
      </c>
      <c r="EI85" s="6">
        <v>2</v>
      </c>
      <c r="EJ85" s="6">
        <v>2</v>
      </c>
      <c r="EK85" s="6">
        <v>1</v>
      </c>
      <c r="EL85" s="6">
        <v>2</v>
      </c>
      <c r="EM85" s="6">
        <v>2</v>
      </c>
      <c r="EN85" s="6">
        <v>2</v>
      </c>
      <c r="EO85" s="6">
        <v>2</v>
      </c>
      <c r="EP85" s="6">
        <v>1</v>
      </c>
      <c r="EQ85" s="6">
        <v>1</v>
      </c>
      <c r="ER85" s="6">
        <v>2</v>
      </c>
      <c r="ES85" s="6">
        <v>2</v>
      </c>
      <c r="ET85" s="6">
        <v>1</v>
      </c>
      <c r="EU85" s="6">
        <v>1</v>
      </c>
      <c r="EV85" s="6">
        <v>1</v>
      </c>
      <c r="EW85" s="6">
        <v>6</v>
      </c>
      <c r="EX85" s="6">
        <v>6</v>
      </c>
      <c r="EY85" s="6">
        <v>6</v>
      </c>
      <c r="EZ85" s="6">
        <v>6</v>
      </c>
      <c r="FA85" s="6">
        <v>4</v>
      </c>
      <c r="FB85" s="6">
        <v>6</v>
      </c>
      <c r="FC85" s="6">
        <v>2</v>
      </c>
      <c r="FD85" s="6">
        <v>4</v>
      </c>
      <c r="FE85" s="6">
        <v>3</v>
      </c>
      <c r="FF85" s="6">
        <v>5</v>
      </c>
      <c r="FG85" s="6">
        <v>1</v>
      </c>
      <c r="FH85" s="6">
        <v>4</v>
      </c>
      <c r="FI85" s="6">
        <v>5</v>
      </c>
      <c r="FJ85" s="6">
        <v>5</v>
      </c>
      <c r="FK85" s="6">
        <v>4</v>
      </c>
      <c r="FL85" s="6">
        <v>3</v>
      </c>
      <c r="FM85" s="6">
        <v>2</v>
      </c>
      <c r="FN85" s="6">
        <v>2</v>
      </c>
      <c r="FO85" s="6">
        <v>3</v>
      </c>
      <c r="FP85" s="6">
        <v>3</v>
      </c>
      <c r="FQ85" s="6">
        <v>2</v>
      </c>
      <c r="FR85" s="6">
        <v>4</v>
      </c>
      <c r="FS85" s="6">
        <v>4</v>
      </c>
      <c r="FT85" s="19">
        <v>5</v>
      </c>
      <c r="FU85" s="19">
        <v>4</v>
      </c>
    </row>
    <row r="86" spans="1:177" s="1" customFormat="1" x14ac:dyDescent="0.35">
      <c r="A86" s="4" t="s">
        <v>80</v>
      </c>
      <c r="B86" s="21">
        <v>1</v>
      </c>
      <c r="C86" s="21">
        <v>2</v>
      </c>
      <c r="D86" s="14">
        <v>153</v>
      </c>
      <c r="E86" s="14">
        <v>97.6</v>
      </c>
      <c r="F86" s="14">
        <v>41.7</v>
      </c>
      <c r="G86" s="14">
        <v>3</v>
      </c>
      <c r="H86" s="14">
        <v>41.5</v>
      </c>
      <c r="I86" s="14">
        <v>12</v>
      </c>
      <c r="J86" s="14">
        <v>56.1</v>
      </c>
      <c r="K86" s="14">
        <v>40.1</v>
      </c>
      <c r="L86" s="14">
        <v>53.3</v>
      </c>
      <c r="M86" s="11">
        <v>2151.1999999999998</v>
      </c>
      <c r="N86" s="11">
        <v>108.1</v>
      </c>
      <c r="O86" s="11">
        <v>87.1</v>
      </c>
      <c r="P86" s="11">
        <v>240.9</v>
      </c>
      <c r="Q86" s="11">
        <v>224.5</v>
      </c>
      <c r="R86" s="11">
        <v>16.399999999999999</v>
      </c>
      <c r="S86" s="11">
        <v>27.2</v>
      </c>
      <c r="T86" s="11">
        <v>81.400000000000006</v>
      </c>
      <c r="U86" s="11">
        <v>66.2</v>
      </c>
      <c r="V86" s="11">
        <v>3.1</v>
      </c>
      <c r="W86" s="11">
        <v>0</v>
      </c>
      <c r="X86" s="11">
        <v>2.5</v>
      </c>
      <c r="Y86" s="11">
        <v>4.0999999999999996</v>
      </c>
      <c r="Z86" s="11">
        <v>0</v>
      </c>
      <c r="AA86" s="11">
        <v>56.5</v>
      </c>
      <c r="AB86" s="11">
        <v>149.19999999999999</v>
      </c>
      <c r="AC86" s="11">
        <v>0.8</v>
      </c>
      <c r="AD86" s="11">
        <v>0.6</v>
      </c>
      <c r="AE86" s="11">
        <v>0.4</v>
      </c>
      <c r="AF86" s="11">
        <v>1</v>
      </c>
      <c r="AG86" s="11">
        <v>1.3</v>
      </c>
      <c r="AH86" s="11">
        <v>5.0999999999999996</v>
      </c>
      <c r="AI86" s="11">
        <v>0.5</v>
      </c>
      <c r="AJ86" s="11">
        <v>20.7</v>
      </c>
      <c r="AK86" s="11">
        <v>0.2</v>
      </c>
      <c r="AL86" s="11">
        <v>9.4</v>
      </c>
      <c r="AM86" s="11">
        <v>0</v>
      </c>
      <c r="AN86" s="11">
        <v>41</v>
      </c>
      <c r="AO86" s="11">
        <v>0.2</v>
      </c>
      <c r="AP86" s="11">
        <v>0</v>
      </c>
      <c r="AQ86" s="11">
        <v>2.1</v>
      </c>
      <c r="AR86" s="11">
        <v>0.1</v>
      </c>
      <c r="AS86" s="11">
        <v>27</v>
      </c>
      <c r="AT86" s="11">
        <v>0.3</v>
      </c>
      <c r="AU86" s="11">
        <v>0</v>
      </c>
      <c r="AV86" s="11">
        <v>30.1</v>
      </c>
      <c r="AW86" s="11">
        <v>9.5</v>
      </c>
      <c r="AX86" s="11">
        <v>1</v>
      </c>
      <c r="AY86" s="11">
        <v>0</v>
      </c>
      <c r="AZ86" s="11">
        <v>0.2</v>
      </c>
      <c r="BA86" s="11">
        <v>0.1</v>
      </c>
      <c r="BB86" s="11">
        <v>0</v>
      </c>
      <c r="BC86" s="11">
        <v>0.2</v>
      </c>
      <c r="BD86" s="11">
        <v>1.4</v>
      </c>
      <c r="BE86" s="11">
        <v>9.8000000000000007</v>
      </c>
      <c r="BF86" s="11">
        <v>11.2</v>
      </c>
      <c r="BG86" s="11">
        <v>331.6</v>
      </c>
      <c r="BH86" s="11">
        <v>0.1</v>
      </c>
      <c r="BI86" s="11">
        <v>4084.9</v>
      </c>
      <c r="BJ86" s="11">
        <v>10.5</v>
      </c>
      <c r="BK86" s="11">
        <v>2678.4</v>
      </c>
      <c r="BL86" s="11">
        <v>694.8</v>
      </c>
      <c r="BM86" s="11">
        <v>1408.4</v>
      </c>
      <c r="BN86" s="11">
        <v>228.3</v>
      </c>
      <c r="BO86" s="11">
        <v>10</v>
      </c>
      <c r="BP86" s="11">
        <v>13.2</v>
      </c>
      <c r="BQ86" s="11">
        <v>0.9</v>
      </c>
      <c r="BR86" s="11">
        <v>2.9</v>
      </c>
      <c r="BS86" s="11">
        <v>18.3</v>
      </c>
      <c r="BT86" s="11">
        <v>9</v>
      </c>
      <c r="BU86" s="11">
        <v>1230</v>
      </c>
      <c r="BV86" s="11">
        <v>393.9</v>
      </c>
      <c r="BW86" s="11">
        <v>1527</v>
      </c>
      <c r="BX86" s="11">
        <v>1.9</v>
      </c>
      <c r="BY86" s="11">
        <v>8.6999999999999993</v>
      </c>
      <c r="BZ86" s="11">
        <v>2.5</v>
      </c>
      <c r="CA86" s="11">
        <v>1.9</v>
      </c>
      <c r="CB86" s="11">
        <v>1.9</v>
      </c>
      <c r="CC86" s="11">
        <v>20.2</v>
      </c>
      <c r="CD86" s="11">
        <v>1.9</v>
      </c>
      <c r="CE86" s="11">
        <v>251.9</v>
      </c>
      <c r="CF86" s="11">
        <v>4.4000000000000004</v>
      </c>
      <c r="CG86" s="11">
        <v>53.2</v>
      </c>
      <c r="CH86" s="11">
        <v>5492</v>
      </c>
      <c r="CI86" s="11">
        <v>8286.2999999999993</v>
      </c>
      <c r="CJ86" s="11">
        <v>6666.2</v>
      </c>
      <c r="CK86" s="11">
        <v>2597.4</v>
      </c>
      <c r="CL86" s="11">
        <v>1411.5</v>
      </c>
      <c r="CM86" s="11">
        <v>4796.8</v>
      </c>
      <c r="CN86" s="11">
        <v>4239</v>
      </c>
      <c r="CO86" s="11">
        <v>4790.6000000000004</v>
      </c>
      <c r="CP86" s="11">
        <v>1527.7</v>
      </c>
      <c r="CQ86" s="11">
        <v>6020.2</v>
      </c>
      <c r="CR86" s="11">
        <v>5286.7</v>
      </c>
      <c r="CS86" s="11">
        <v>2936.9</v>
      </c>
      <c r="CT86" s="11">
        <v>4952</v>
      </c>
      <c r="CU86" s="11">
        <v>8805.5</v>
      </c>
      <c r="CV86" s="11">
        <v>21510.9</v>
      </c>
      <c r="CW86" s="11">
        <v>5004.1000000000004</v>
      </c>
      <c r="CX86" s="11">
        <v>7868.6</v>
      </c>
      <c r="CY86" s="11">
        <v>4988.3</v>
      </c>
      <c r="CZ86" s="11">
        <v>0</v>
      </c>
      <c r="DA86" s="11">
        <v>1224.5999999999999</v>
      </c>
      <c r="DB86" s="11">
        <v>17.5</v>
      </c>
      <c r="DC86" s="11">
        <v>116.8</v>
      </c>
      <c r="DD86" s="11">
        <v>12.2</v>
      </c>
      <c r="DE86" s="11">
        <v>22.4</v>
      </c>
      <c r="DF86" s="11">
        <v>33.9</v>
      </c>
      <c r="DG86" s="11">
        <v>89.2</v>
      </c>
      <c r="DH86" s="11">
        <v>13.8</v>
      </c>
      <c r="DI86" s="11">
        <v>0</v>
      </c>
      <c r="DJ86" s="11">
        <v>20.100000000000001</v>
      </c>
      <c r="DK86" s="11">
        <v>36.5</v>
      </c>
      <c r="DL86" s="11">
        <v>43.3</v>
      </c>
      <c r="DM86" s="6">
        <v>1</v>
      </c>
      <c r="DN86" s="6">
        <v>1</v>
      </c>
      <c r="DO86" s="6">
        <v>1</v>
      </c>
      <c r="DP86" s="6">
        <v>2</v>
      </c>
      <c r="DQ86" s="6">
        <v>2</v>
      </c>
      <c r="DR86" s="6">
        <v>1</v>
      </c>
      <c r="DS86" s="6">
        <v>1</v>
      </c>
      <c r="DT86" s="7">
        <v>3</v>
      </c>
      <c r="DU86" s="6">
        <v>2</v>
      </c>
      <c r="DV86" s="6">
        <v>2</v>
      </c>
      <c r="DW86" s="6">
        <v>1</v>
      </c>
      <c r="DX86" s="7">
        <v>3</v>
      </c>
      <c r="DY86" s="6">
        <v>1</v>
      </c>
      <c r="DZ86" s="6">
        <v>1</v>
      </c>
      <c r="EA86" s="6">
        <v>1</v>
      </c>
      <c r="EB86" s="6">
        <v>2</v>
      </c>
      <c r="EC86" s="6">
        <v>2</v>
      </c>
      <c r="ED86" s="6">
        <v>1</v>
      </c>
      <c r="EE86" s="6">
        <v>1</v>
      </c>
      <c r="EF86" s="6">
        <v>2</v>
      </c>
      <c r="EG86" s="6">
        <v>2</v>
      </c>
      <c r="EH86" s="6">
        <v>1</v>
      </c>
      <c r="EI86" s="6">
        <v>1</v>
      </c>
      <c r="EJ86" s="6">
        <v>1</v>
      </c>
      <c r="EK86" s="6">
        <v>1</v>
      </c>
      <c r="EL86" s="6">
        <v>2</v>
      </c>
      <c r="EM86" s="6">
        <v>1</v>
      </c>
      <c r="EN86" s="6">
        <v>2</v>
      </c>
      <c r="EO86" s="6">
        <v>1</v>
      </c>
      <c r="EP86" s="6">
        <v>1</v>
      </c>
      <c r="EQ86" s="6">
        <v>2</v>
      </c>
      <c r="ER86" s="6">
        <v>2</v>
      </c>
      <c r="ES86" s="6">
        <v>2</v>
      </c>
      <c r="ET86" s="6">
        <v>1</v>
      </c>
      <c r="EU86" s="6">
        <v>3</v>
      </c>
      <c r="EV86" s="6">
        <v>4</v>
      </c>
      <c r="EW86" s="6">
        <v>4</v>
      </c>
      <c r="EX86" s="6">
        <v>4</v>
      </c>
      <c r="EY86" s="6">
        <v>4</v>
      </c>
      <c r="EZ86" s="6">
        <v>6</v>
      </c>
      <c r="FA86" s="6">
        <v>5</v>
      </c>
      <c r="FB86" s="6">
        <v>5</v>
      </c>
      <c r="FC86" s="6">
        <v>3</v>
      </c>
      <c r="FD86" s="6">
        <v>3</v>
      </c>
      <c r="FE86" s="6">
        <v>5</v>
      </c>
      <c r="FF86" s="6">
        <v>4</v>
      </c>
      <c r="FG86" s="6">
        <v>1</v>
      </c>
      <c r="FH86" s="6">
        <v>4</v>
      </c>
      <c r="FI86" s="6">
        <v>3</v>
      </c>
      <c r="FJ86" s="6">
        <v>3</v>
      </c>
      <c r="FK86" s="6">
        <v>3</v>
      </c>
      <c r="FL86" s="6">
        <v>4</v>
      </c>
      <c r="FM86" s="6">
        <v>4</v>
      </c>
      <c r="FN86" s="6">
        <v>1</v>
      </c>
      <c r="FO86" s="6">
        <v>3</v>
      </c>
      <c r="FP86" s="6">
        <v>3</v>
      </c>
      <c r="FQ86" s="6">
        <v>3</v>
      </c>
      <c r="FR86" s="6">
        <v>4</v>
      </c>
      <c r="FS86" s="6">
        <v>5</v>
      </c>
      <c r="FT86" s="19">
        <v>6</v>
      </c>
      <c r="FU86" s="19">
        <v>5</v>
      </c>
    </row>
    <row r="87" spans="1:177" x14ac:dyDescent="0.35">
      <c r="A87" s="5" t="s">
        <v>267</v>
      </c>
      <c r="B87" s="22">
        <f>AVERAGE(B3:B86)</f>
        <v>1.2619047619047619</v>
      </c>
      <c r="C87" s="22">
        <f t="shared" ref="C87:BN87" si="0">AVERAGE(C3:C86)</f>
        <v>2.3452380952380953</v>
      </c>
      <c r="D87" s="22">
        <f t="shared" si="0"/>
        <v>167.4404761904762</v>
      </c>
      <c r="E87" s="22">
        <f t="shared" si="0"/>
        <v>103.0095238095238</v>
      </c>
      <c r="F87" s="22">
        <f t="shared" si="0"/>
        <v>36.651190476190486</v>
      </c>
      <c r="G87" s="22">
        <f t="shared" si="0"/>
        <v>1.7857142857142858</v>
      </c>
      <c r="H87" s="22">
        <f t="shared" si="0"/>
        <v>40.015476190476186</v>
      </c>
      <c r="I87" s="22">
        <f t="shared" si="0"/>
        <v>11.773809523809524</v>
      </c>
      <c r="J87" s="22">
        <f t="shared" si="0"/>
        <v>62.994047619047628</v>
      </c>
      <c r="K87" s="22">
        <f t="shared" si="0"/>
        <v>45.215476190476181</v>
      </c>
      <c r="L87" s="22">
        <f t="shared" si="0"/>
        <v>59.836904761904755</v>
      </c>
      <c r="M87" s="22">
        <f t="shared" si="0"/>
        <v>2468.5619047619048</v>
      </c>
      <c r="N87" s="22">
        <f t="shared" si="0"/>
        <v>102.66666666666667</v>
      </c>
      <c r="O87" s="22">
        <f t="shared" si="0"/>
        <v>100.00238095238095</v>
      </c>
      <c r="P87" s="22">
        <f t="shared" si="0"/>
        <v>301.47142857142853</v>
      </c>
      <c r="Q87" s="22">
        <f t="shared" si="0"/>
        <v>277.05357142857144</v>
      </c>
      <c r="R87" s="22">
        <f t="shared" si="0"/>
        <v>24.420238095238091</v>
      </c>
      <c r="S87" s="22">
        <f t="shared" si="0"/>
        <v>31.221428571428572</v>
      </c>
      <c r="T87" s="22">
        <f t="shared" si="0"/>
        <v>64.991666666666674</v>
      </c>
      <c r="U87" s="22">
        <f t="shared" si="0"/>
        <v>86.660714285714278</v>
      </c>
      <c r="V87" s="22">
        <f t="shared" si="0"/>
        <v>11.165476190476191</v>
      </c>
      <c r="W87" s="22">
        <f t="shared" si="0"/>
        <v>1.5476190476190477E-2</v>
      </c>
      <c r="X87" s="22">
        <f t="shared" si="0"/>
        <v>8.8166666666666664</v>
      </c>
      <c r="Y87" s="22">
        <f t="shared" si="0"/>
        <v>9.1071428571428612</v>
      </c>
      <c r="Z87" s="22">
        <f t="shared" si="0"/>
        <v>1.785714285714286E-2</v>
      </c>
      <c r="AA87" s="22">
        <f t="shared" si="0"/>
        <v>56.682142857142871</v>
      </c>
      <c r="AB87" s="22">
        <f t="shared" si="0"/>
        <v>142.54880952380952</v>
      </c>
      <c r="AC87" s="22">
        <f t="shared" si="0"/>
        <v>34.327380952380956</v>
      </c>
      <c r="AD87" s="22">
        <f t="shared" si="0"/>
        <v>0.3</v>
      </c>
      <c r="AE87" s="22">
        <f t="shared" si="0"/>
        <v>0.19880952380952363</v>
      </c>
      <c r="AF87" s="22">
        <f t="shared" si="0"/>
        <v>0.46428571428571419</v>
      </c>
      <c r="AG87" s="22">
        <f t="shared" si="0"/>
        <v>0.75714285714285745</v>
      </c>
      <c r="AH87" s="22">
        <f t="shared" si="0"/>
        <v>2.5309523809523813</v>
      </c>
      <c r="AI87" s="22">
        <f t="shared" si="0"/>
        <v>0.27380952380952384</v>
      </c>
      <c r="AJ87" s="22">
        <f t="shared" si="0"/>
        <v>14.750000000000009</v>
      </c>
      <c r="AK87" s="22">
        <f t="shared" si="0"/>
        <v>0.19880952380952371</v>
      </c>
      <c r="AL87" s="22">
        <f t="shared" si="0"/>
        <v>6.4761904761904763</v>
      </c>
      <c r="AM87" s="22">
        <f t="shared" si="0"/>
        <v>0.12976190476190461</v>
      </c>
      <c r="AN87" s="22">
        <f t="shared" si="0"/>
        <v>36.545238095238098</v>
      </c>
      <c r="AO87" s="22">
        <f t="shared" si="0"/>
        <v>0.22619047619047619</v>
      </c>
      <c r="AP87" s="22">
        <f t="shared" si="0"/>
        <v>9.1666666666666577E-2</v>
      </c>
      <c r="AQ87" s="22">
        <f t="shared" si="0"/>
        <v>1.6702380952380951</v>
      </c>
      <c r="AR87" s="22">
        <f t="shared" si="0"/>
        <v>0.15357142857142833</v>
      </c>
      <c r="AS87" s="22">
        <f t="shared" si="0"/>
        <v>28.702380952380942</v>
      </c>
      <c r="AT87" s="22">
        <f t="shared" si="0"/>
        <v>0.40476190476190466</v>
      </c>
      <c r="AU87" s="22">
        <f t="shared" si="0"/>
        <v>0.3035714285714286</v>
      </c>
      <c r="AV87" s="22">
        <f t="shared" si="0"/>
        <v>37.096428571428575</v>
      </c>
      <c r="AW87" s="22">
        <f t="shared" si="0"/>
        <v>10.865476190476192</v>
      </c>
      <c r="AX87" s="22">
        <f t="shared" si="0"/>
        <v>1.6964285714285707</v>
      </c>
      <c r="AY87" s="22">
        <f t="shared" si="0"/>
        <v>1.1904761904761904E-2</v>
      </c>
      <c r="AZ87" s="22">
        <f t="shared" si="0"/>
        <v>0.15119047619047604</v>
      </c>
      <c r="BA87" s="22">
        <f t="shared" si="0"/>
        <v>7.2619047619047625E-2</v>
      </c>
      <c r="BB87" s="22">
        <f t="shared" si="0"/>
        <v>1.4285714285714285E-2</v>
      </c>
      <c r="BC87" s="22">
        <f t="shared" si="0"/>
        <v>0.15714285714285703</v>
      </c>
      <c r="BD87" s="22">
        <f t="shared" si="0"/>
        <v>1.9666666666666666</v>
      </c>
      <c r="BE87" s="22">
        <f t="shared" si="0"/>
        <v>11.016666666666667</v>
      </c>
      <c r="BF87" s="22">
        <f t="shared" si="0"/>
        <v>14.080952380952388</v>
      </c>
      <c r="BG87" s="22">
        <f t="shared" si="0"/>
        <v>394.27499999999981</v>
      </c>
      <c r="BH87" s="22">
        <f t="shared" si="0"/>
        <v>0.17738095238095228</v>
      </c>
      <c r="BI87" s="22">
        <f t="shared" si="0"/>
        <v>3049.8642857142863</v>
      </c>
      <c r="BJ87" s="22">
        <f t="shared" si="0"/>
        <v>7.8678571428571429</v>
      </c>
      <c r="BK87" s="22">
        <f t="shared" si="0"/>
        <v>3497.7833333333338</v>
      </c>
      <c r="BL87" s="22">
        <f t="shared" si="0"/>
        <v>720.45833333333326</v>
      </c>
      <c r="BM87" s="22">
        <f t="shared" si="0"/>
        <v>1537.6238095238093</v>
      </c>
      <c r="BN87" s="22">
        <f t="shared" si="0"/>
        <v>321.59880952380951</v>
      </c>
      <c r="BO87" s="22">
        <f t="shared" ref="BO87:DZ87" si="1">AVERAGE(BO3:BO86)</f>
        <v>12.87142857142857</v>
      </c>
      <c r="BP87" s="22">
        <f t="shared" si="1"/>
        <v>11.683333333333332</v>
      </c>
      <c r="BQ87" s="22">
        <f t="shared" si="1"/>
        <v>1.3035714285714284</v>
      </c>
      <c r="BR87" s="22">
        <f t="shared" si="1"/>
        <v>3.8892857142857142</v>
      </c>
      <c r="BS87" s="22">
        <f t="shared" si="1"/>
        <v>5.8547619047619053</v>
      </c>
      <c r="BT87" s="22">
        <f t="shared" si="1"/>
        <v>42.486904761904789</v>
      </c>
      <c r="BU87" s="22">
        <f t="shared" si="1"/>
        <v>1610.8380952380951</v>
      </c>
      <c r="BV87" s="22">
        <f t="shared" si="1"/>
        <v>471.46309523809526</v>
      </c>
      <c r="BW87" s="22">
        <f t="shared" si="1"/>
        <v>5408.2785714285692</v>
      </c>
      <c r="BX87" s="22">
        <f t="shared" si="1"/>
        <v>3.524999999999999</v>
      </c>
      <c r="BY87" s="22">
        <f t="shared" si="1"/>
        <v>12.727380952380944</v>
      </c>
      <c r="BZ87" s="22">
        <f t="shared" si="1"/>
        <v>22.45119047619049</v>
      </c>
      <c r="CA87" s="22">
        <f t="shared" si="1"/>
        <v>1.7047619047619049</v>
      </c>
      <c r="CB87" s="22">
        <f t="shared" si="1"/>
        <v>1.9726190476190477</v>
      </c>
      <c r="CC87" s="22">
        <f t="shared" si="1"/>
        <v>22.526190476190482</v>
      </c>
      <c r="CD87" s="22">
        <f t="shared" si="1"/>
        <v>2.4380952380952374</v>
      </c>
      <c r="CE87" s="22">
        <f t="shared" si="1"/>
        <v>358.69166666666666</v>
      </c>
      <c r="CF87" s="22">
        <f t="shared" si="1"/>
        <v>5.0869047619047629</v>
      </c>
      <c r="CG87" s="22">
        <f t="shared" si="1"/>
        <v>145.6142857142857</v>
      </c>
      <c r="CH87" s="22">
        <f t="shared" si="1"/>
        <v>4658.5345238095224</v>
      </c>
      <c r="CI87" s="22">
        <f t="shared" si="1"/>
        <v>7328.4547619047589</v>
      </c>
      <c r="CJ87" s="22">
        <f t="shared" si="1"/>
        <v>6352.1023809523822</v>
      </c>
      <c r="CK87" s="22">
        <f t="shared" si="1"/>
        <v>2322.0559523809538</v>
      </c>
      <c r="CL87" s="22">
        <f t="shared" si="1"/>
        <v>1402.8011904761902</v>
      </c>
      <c r="CM87" s="22">
        <f t="shared" si="1"/>
        <v>4125.9964285714304</v>
      </c>
      <c r="CN87" s="22">
        <f t="shared" si="1"/>
        <v>3519.7119047619044</v>
      </c>
      <c r="CO87" s="22">
        <f t="shared" si="1"/>
        <v>3962.2333333333349</v>
      </c>
      <c r="CP87" s="22">
        <f t="shared" si="1"/>
        <v>1226.7488095238095</v>
      </c>
      <c r="CQ87" s="22">
        <f t="shared" si="1"/>
        <v>5414.1059523809508</v>
      </c>
      <c r="CR87" s="22">
        <f t="shared" si="1"/>
        <v>4882.1821428571402</v>
      </c>
      <c r="CS87" s="22">
        <f t="shared" si="1"/>
        <v>2742.5083333333337</v>
      </c>
      <c r="CT87" s="22">
        <f t="shared" si="1"/>
        <v>4615.9857142857145</v>
      </c>
      <c r="CU87" s="22">
        <f t="shared" si="1"/>
        <v>8462.4702380952422</v>
      </c>
      <c r="CV87" s="22">
        <f t="shared" si="1"/>
        <v>19035.407142857141</v>
      </c>
      <c r="CW87" s="22">
        <f t="shared" si="1"/>
        <v>4159.6440476190464</v>
      </c>
      <c r="CX87" s="22">
        <f t="shared" si="1"/>
        <v>6743.2726190476196</v>
      </c>
      <c r="CY87" s="22">
        <f t="shared" si="1"/>
        <v>4668.0714285714312</v>
      </c>
      <c r="CZ87" s="22">
        <f t="shared" si="1"/>
        <v>2.3809523809523805</v>
      </c>
      <c r="DA87" s="22">
        <f t="shared" si="1"/>
        <v>1130.6428571428576</v>
      </c>
      <c r="DB87" s="22">
        <f t="shared" si="1"/>
        <v>22.266666666666669</v>
      </c>
      <c r="DC87" s="22">
        <f t="shared" si="1"/>
        <v>150.92738095238096</v>
      </c>
      <c r="DD87" s="22">
        <f t="shared" si="1"/>
        <v>13.113095238095235</v>
      </c>
      <c r="DE87" s="22">
        <f t="shared" si="1"/>
        <v>27.700000000000006</v>
      </c>
      <c r="DF87" s="22">
        <f t="shared" si="1"/>
        <v>16.016666666666666</v>
      </c>
      <c r="DG87" s="22">
        <f t="shared" si="1"/>
        <v>132.73333333333335</v>
      </c>
      <c r="DH87" s="22">
        <f t="shared" si="1"/>
        <v>14.697619047619051</v>
      </c>
      <c r="DI87" s="22">
        <f t="shared" si="1"/>
        <v>0.60833333333333328</v>
      </c>
      <c r="DJ87" s="22">
        <f t="shared" si="1"/>
        <v>16.760714285714279</v>
      </c>
      <c r="DK87" s="22">
        <f t="shared" si="1"/>
        <v>36.14880952380954</v>
      </c>
      <c r="DL87" s="22">
        <f t="shared" si="1"/>
        <v>46.483333333333341</v>
      </c>
      <c r="DM87" s="22">
        <f t="shared" si="1"/>
        <v>1.1071428571428572</v>
      </c>
      <c r="DN87" s="22">
        <f t="shared" si="1"/>
        <v>1.8452380952380953</v>
      </c>
      <c r="DO87" s="22">
        <f t="shared" si="1"/>
        <v>1.2619047619047619</v>
      </c>
      <c r="DP87" s="22">
        <f t="shared" si="1"/>
        <v>1.9047619047619047</v>
      </c>
      <c r="DQ87" s="22">
        <f t="shared" si="1"/>
        <v>1.8928571428571428</v>
      </c>
      <c r="DR87" s="22">
        <f t="shared" si="1"/>
        <v>1.1428571428571428</v>
      </c>
      <c r="DS87" s="22">
        <f t="shared" si="1"/>
        <v>1.4285714285714286</v>
      </c>
      <c r="DT87" s="22">
        <f t="shared" si="1"/>
        <v>2.5595238095238093</v>
      </c>
      <c r="DU87" s="22">
        <f t="shared" si="1"/>
        <v>1.2976190476190477</v>
      </c>
      <c r="DV87" s="22">
        <f t="shared" si="1"/>
        <v>1.6428571428571428</v>
      </c>
      <c r="DW87" s="22">
        <f t="shared" si="1"/>
        <v>1.2976190476190477</v>
      </c>
      <c r="DX87" s="22">
        <f t="shared" si="1"/>
        <v>2.5714285714285716</v>
      </c>
      <c r="DY87" s="22">
        <f t="shared" si="1"/>
        <v>1.1190476190476191</v>
      </c>
      <c r="DZ87" s="22">
        <f t="shared" si="1"/>
        <v>1</v>
      </c>
      <c r="EA87" s="22">
        <f t="shared" ref="EA87:FU87" si="2">AVERAGE(EA3:EA86)</f>
        <v>1.4285714285714286</v>
      </c>
      <c r="EB87" s="22">
        <f t="shared" si="2"/>
        <v>1.6904761904761905</v>
      </c>
      <c r="EC87" s="22">
        <f t="shared" si="2"/>
        <v>1.7023809523809523</v>
      </c>
      <c r="ED87" s="22">
        <f t="shared" si="2"/>
        <v>1.6428571428571428</v>
      </c>
      <c r="EE87" s="22">
        <f t="shared" si="2"/>
        <v>1.3214285714285714</v>
      </c>
      <c r="EF87" s="22">
        <f t="shared" si="2"/>
        <v>1.7976190476190477</v>
      </c>
      <c r="EG87" s="22">
        <f t="shared" si="2"/>
        <v>1.4523809523809523</v>
      </c>
      <c r="EH87" s="22">
        <f t="shared" si="2"/>
        <v>1.2142857142857142</v>
      </c>
      <c r="EI87" s="22">
        <f t="shared" si="2"/>
        <v>1.7380952380952381</v>
      </c>
      <c r="EJ87" s="22">
        <f t="shared" si="2"/>
        <v>1.5357142857142858</v>
      </c>
      <c r="EK87" s="22">
        <f t="shared" si="2"/>
        <v>1.4761904761904763</v>
      </c>
      <c r="EL87" s="22">
        <f t="shared" si="2"/>
        <v>1.7857142857142858</v>
      </c>
      <c r="EM87" s="22">
        <f t="shared" si="2"/>
        <v>1.4166666666666667</v>
      </c>
      <c r="EN87" s="22">
        <f t="shared" si="2"/>
        <v>1.3809523809523809</v>
      </c>
      <c r="EO87" s="22">
        <f t="shared" si="2"/>
        <v>1.2380952380952381</v>
      </c>
      <c r="EP87" s="22">
        <f t="shared" si="2"/>
        <v>1.4166666666666667</v>
      </c>
      <c r="EQ87" s="22">
        <f t="shared" si="2"/>
        <v>1.3571428571428572</v>
      </c>
      <c r="ER87" s="22">
        <f t="shared" si="2"/>
        <v>1.9404761904761905</v>
      </c>
      <c r="ES87" s="22">
        <f t="shared" si="2"/>
        <v>1.7738095238095237</v>
      </c>
      <c r="ET87" s="22">
        <f t="shared" si="2"/>
        <v>2.4404761904761907</v>
      </c>
      <c r="EU87" s="22">
        <f t="shared" si="2"/>
        <v>2.9285714285714284</v>
      </c>
      <c r="EV87" s="22">
        <f t="shared" si="2"/>
        <v>4.0238095238095237</v>
      </c>
      <c r="EW87" s="22">
        <f t="shared" si="2"/>
        <v>4.4642857142857144</v>
      </c>
      <c r="EX87" s="22">
        <f t="shared" si="2"/>
        <v>4.3095238095238093</v>
      </c>
      <c r="EY87" s="22">
        <f t="shared" si="2"/>
        <v>4.5119047619047619</v>
      </c>
      <c r="EZ87" s="22">
        <f t="shared" si="2"/>
        <v>5.4523809523809526</v>
      </c>
      <c r="FA87" s="22">
        <f t="shared" si="2"/>
        <v>4.1904761904761907</v>
      </c>
      <c r="FB87" s="22">
        <f t="shared" si="2"/>
        <v>5.3690476190476186</v>
      </c>
      <c r="FC87" s="22">
        <f t="shared" si="2"/>
        <v>3.0357142857142856</v>
      </c>
      <c r="FD87" s="22">
        <f t="shared" si="2"/>
        <v>3.0476190476190474</v>
      </c>
      <c r="FE87" s="22">
        <f t="shared" si="2"/>
        <v>3.8571428571428572</v>
      </c>
      <c r="FF87" s="22">
        <f t="shared" si="2"/>
        <v>4.416666666666667</v>
      </c>
      <c r="FG87" s="22">
        <f t="shared" si="2"/>
        <v>2.7380952380952381</v>
      </c>
      <c r="FH87" s="22">
        <f t="shared" si="2"/>
        <v>2.7380952380952381</v>
      </c>
      <c r="FI87" s="22">
        <f t="shared" si="2"/>
        <v>3.5476190476190474</v>
      </c>
      <c r="FJ87" s="22">
        <f t="shared" si="2"/>
        <v>4.1071428571428568</v>
      </c>
      <c r="FK87" s="22">
        <f t="shared" si="2"/>
        <v>3.3690476190476191</v>
      </c>
      <c r="FL87" s="22">
        <f t="shared" si="2"/>
        <v>3.4880952380952381</v>
      </c>
      <c r="FM87" s="22">
        <f t="shared" si="2"/>
        <v>3.1785714285714284</v>
      </c>
      <c r="FN87" s="22">
        <f t="shared" si="2"/>
        <v>2.2142857142857144</v>
      </c>
      <c r="FO87" s="22">
        <f t="shared" si="2"/>
        <v>1.9880952380952381</v>
      </c>
      <c r="FP87" s="22">
        <f t="shared" si="2"/>
        <v>3.3095238095238093</v>
      </c>
      <c r="FQ87" s="22">
        <f t="shared" si="2"/>
        <v>3.7261904761904763</v>
      </c>
      <c r="FR87" s="22">
        <f t="shared" si="2"/>
        <v>3.9285714285714284</v>
      </c>
      <c r="FS87" s="22">
        <f t="shared" si="2"/>
        <v>4.5</v>
      </c>
      <c r="FT87" s="22">
        <f t="shared" si="2"/>
        <v>4.8571428571428568</v>
      </c>
      <c r="FU87" s="22">
        <f t="shared" si="2"/>
        <v>5.1547619047619051</v>
      </c>
    </row>
    <row r="88" spans="1:177" x14ac:dyDescent="0.35">
      <c r="B88" s="22"/>
      <c r="C88" s="22"/>
    </row>
    <row r="89" spans="1:177" x14ac:dyDescent="0.35">
      <c r="B89" s="22"/>
      <c r="C89" s="22"/>
    </row>
    <row r="90" spans="1:177" x14ac:dyDescent="0.35">
      <c r="B90" s="22"/>
      <c r="C90" s="22"/>
    </row>
    <row r="91" spans="1:177" x14ac:dyDescent="0.35">
      <c r="B91" s="22"/>
      <c r="C91" s="22"/>
    </row>
    <row r="92" spans="1:177" x14ac:dyDescent="0.35">
      <c r="B92" s="22"/>
      <c r="C92" s="22"/>
    </row>
    <row r="93" spans="1:177" x14ac:dyDescent="0.35">
      <c r="B93" s="22"/>
      <c r="C93" s="22"/>
    </row>
    <row r="94" spans="1:177" x14ac:dyDescent="0.35">
      <c r="B94" s="22"/>
      <c r="C94" s="22"/>
    </row>
    <row r="95" spans="1:177" x14ac:dyDescent="0.35">
      <c r="B95" s="22"/>
      <c r="C95" s="22"/>
    </row>
    <row r="96" spans="1:177" x14ac:dyDescent="0.35">
      <c r="B96" s="22"/>
      <c r="C96" s="22"/>
    </row>
    <row r="97" spans="2:3" x14ac:dyDescent="0.35">
      <c r="B97" s="22"/>
      <c r="C97" s="22"/>
    </row>
    <row r="98" spans="2:3" x14ac:dyDescent="0.35">
      <c r="B98" s="22"/>
      <c r="C98" s="22"/>
    </row>
    <row r="99" spans="2:3" x14ac:dyDescent="0.35">
      <c r="B99" s="22"/>
      <c r="C99" s="22"/>
    </row>
    <row r="100" spans="2:3" x14ac:dyDescent="0.35">
      <c r="B100" s="22"/>
      <c r="C100" s="22"/>
    </row>
    <row r="101" spans="2:3" x14ac:dyDescent="0.35">
      <c r="B101" s="22"/>
      <c r="C101" s="22"/>
    </row>
    <row r="102" spans="2:3" x14ac:dyDescent="0.35">
      <c r="B102" s="22"/>
      <c r="C102" s="22"/>
    </row>
    <row r="103" spans="2:3" x14ac:dyDescent="0.35">
      <c r="B103" s="22"/>
      <c r="C103" s="22"/>
    </row>
    <row r="104" spans="2:3" x14ac:dyDescent="0.35">
      <c r="B104" s="22"/>
      <c r="C104" s="22"/>
    </row>
    <row r="105" spans="2:3" x14ac:dyDescent="0.35">
      <c r="B105" s="22"/>
      <c r="C105" s="22"/>
    </row>
    <row r="106" spans="2:3" x14ac:dyDescent="0.35">
      <c r="B106" s="22"/>
      <c r="C106" s="22"/>
    </row>
    <row r="107" spans="2:3" x14ac:dyDescent="0.35">
      <c r="B107" s="22"/>
      <c r="C107" s="22"/>
    </row>
    <row r="108" spans="2:3" x14ac:dyDescent="0.35">
      <c r="B108" s="22"/>
      <c r="C108" s="22"/>
    </row>
    <row r="109" spans="2:3" x14ac:dyDescent="0.35">
      <c r="B109" s="22"/>
      <c r="C109" s="22"/>
    </row>
    <row r="110" spans="2:3" x14ac:dyDescent="0.35">
      <c r="B110" s="22"/>
      <c r="C110" s="22"/>
    </row>
    <row r="111" spans="2:3" x14ac:dyDescent="0.35">
      <c r="B111" s="22"/>
      <c r="C111" s="22"/>
    </row>
    <row r="112" spans="2:3" x14ac:dyDescent="0.35">
      <c r="B112" s="22"/>
      <c r="C112" s="22"/>
    </row>
    <row r="113" spans="2:3" x14ac:dyDescent="0.35">
      <c r="B113" s="22"/>
      <c r="C113" s="22"/>
    </row>
    <row r="114" spans="2:3" x14ac:dyDescent="0.35">
      <c r="B114" s="22"/>
      <c r="C114" s="22"/>
    </row>
    <row r="115" spans="2:3" x14ac:dyDescent="0.35">
      <c r="B115" s="22"/>
      <c r="C115" s="22"/>
    </row>
    <row r="116" spans="2:3" x14ac:dyDescent="0.35">
      <c r="B116" s="22"/>
      <c r="C116" s="22"/>
    </row>
    <row r="117" spans="2:3" x14ac:dyDescent="0.35">
      <c r="B117" s="22"/>
      <c r="C117" s="22"/>
    </row>
    <row r="118" spans="2:3" x14ac:dyDescent="0.35">
      <c r="B118" s="22"/>
      <c r="C118" s="22"/>
    </row>
    <row r="119" spans="2:3" x14ac:dyDescent="0.35">
      <c r="B119" s="22"/>
      <c r="C119" s="22"/>
    </row>
  </sheetData>
  <sortState ref="A3:FU121">
    <sortCondition ref="G1"/>
  </sortState>
  <mergeCells count="6">
    <mergeCell ref="EK1:EN1"/>
    <mergeCell ref="EO1:EQ1"/>
    <mergeCell ref="DO1:DQ1"/>
    <mergeCell ref="DZ1:EB1"/>
    <mergeCell ref="EC1:EG1"/>
    <mergeCell ref="EH1:EJ1"/>
  </mergeCells>
  <pageMargins left="0.7" right="0.7" top="0.75" bottom="0.75" header="0.3" footer="0.3"/>
  <pageSetup paperSize="9" scale="37" fitToWidth="0"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7"/>
  <sheetViews>
    <sheetView topLeftCell="A48" workbookViewId="0">
      <selection activeCell="B63" sqref="B63"/>
    </sheetView>
  </sheetViews>
  <sheetFormatPr defaultRowHeight="14.5" x14ac:dyDescent="0.35"/>
  <cols>
    <col min="1" max="1" width="9.1796875" style="16"/>
  </cols>
  <sheetData>
    <row r="1" spans="1:7" x14ac:dyDescent="0.35">
      <c r="A1" s="21">
        <v>1</v>
      </c>
      <c r="B1" s="13">
        <v>120</v>
      </c>
      <c r="C1">
        <v>80</v>
      </c>
      <c r="E1" s="21">
        <v>2</v>
      </c>
      <c r="F1" s="13">
        <v>138</v>
      </c>
      <c r="G1">
        <v>94</v>
      </c>
    </row>
    <row r="2" spans="1:7" x14ac:dyDescent="0.35">
      <c r="A2" s="21">
        <v>1</v>
      </c>
      <c r="B2" s="13">
        <v>139</v>
      </c>
      <c r="C2">
        <v>82</v>
      </c>
      <c r="E2" s="21">
        <v>2</v>
      </c>
      <c r="F2" s="13">
        <v>115</v>
      </c>
      <c r="G2">
        <v>75</v>
      </c>
    </row>
    <row r="3" spans="1:7" x14ac:dyDescent="0.35">
      <c r="A3" s="21">
        <v>1</v>
      </c>
      <c r="B3" s="13">
        <v>128</v>
      </c>
      <c r="C3">
        <v>83</v>
      </c>
      <c r="E3" s="21">
        <v>2</v>
      </c>
      <c r="F3" s="13">
        <v>112</v>
      </c>
      <c r="G3">
        <v>74</v>
      </c>
    </row>
    <row r="4" spans="1:7" x14ac:dyDescent="0.35">
      <c r="A4" s="21">
        <v>1</v>
      </c>
      <c r="B4" s="13">
        <v>115</v>
      </c>
      <c r="C4">
        <v>70</v>
      </c>
      <c r="E4" s="21">
        <v>2</v>
      </c>
      <c r="F4" s="13">
        <v>136</v>
      </c>
      <c r="G4">
        <v>84</v>
      </c>
    </row>
    <row r="5" spans="1:7" x14ac:dyDescent="0.35">
      <c r="A5" s="21">
        <v>1</v>
      </c>
      <c r="B5" s="13">
        <v>114</v>
      </c>
      <c r="C5">
        <v>74</v>
      </c>
      <c r="E5" s="21">
        <v>2</v>
      </c>
      <c r="F5" s="13">
        <v>136</v>
      </c>
      <c r="G5">
        <v>80</v>
      </c>
    </row>
    <row r="6" spans="1:7" x14ac:dyDescent="0.35">
      <c r="A6" s="21">
        <v>1</v>
      </c>
      <c r="B6" s="13">
        <v>126</v>
      </c>
      <c r="C6">
        <v>82</v>
      </c>
      <c r="E6" s="21">
        <v>2</v>
      </c>
      <c r="F6" s="13">
        <v>120</v>
      </c>
      <c r="G6">
        <v>80</v>
      </c>
    </row>
    <row r="7" spans="1:7" x14ac:dyDescent="0.35">
      <c r="A7" s="21">
        <v>1</v>
      </c>
      <c r="B7" s="13">
        <v>106</v>
      </c>
      <c r="C7">
        <v>72</v>
      </c>
      <c r="E7" s="21">
        <v>2</v>
      </c>
      <c r="F7" s="13">
        <v>131</v>
      </c>
      <c r="G7">
        <v>81</v>
      </c>
    </row>
    <row r="8" spans="1:7" x14ac:dyDescent="0.35">
      <c r="A8" s="21">
        <v>1</v>
      </c>
      <c r="B8" s="13">
        <v>123</v>
      </c>
      <c r="C8">
        <v>87</v>
      </c>
      <c r="E8" s="21">
        <v>2</v>
      </c>
      <c r="F8" s="13">
        <v>142</v>
      </c>
      <c r="G8">
        <v>85</v>
      </c>
    </row>
    <row r="9" spans="1:7" x14ac:dyDescent="0.35">
      <c r="A9" s="21">
        <v>1</v>
      </c>
      <c r="B9" s="13">
        <v>124</v>
      </c>
      <c r="C9">
        <v>80</v>
      </c>
      <c r="E9" s="21">
        <v>2</v>
      </c>
      <c r="F9" s="13">
        <v>184</v>
      </c>
      <c r="G9">
        <v>108</v>
      </c>
    </row>
    <row r="10" spans="1:7" x14ac:dyDescent="0.35">
      <c r="A10" s="21">
        <v>1</v>
      </c>
      <c r="B10" s="13">
        <v>157</v>
      </c>
      <c r="C10">
        <v>94</v>
      </c>
      <c r="E10" s="21">
        <v>2</v>
      </c>
      <c r="F10" s="13">
        <v>155</v>
      </c>
      <c r="G10">
        <v>99</v>
      </c>
    </row>
    <row r="11" spans="1:7" x14ac:dyDescent="0.35">
      <c r="A11" s="21">
        <v>1</v>
      </c>
      <c r="B11" s="13">
        <v>100</v>
      </c>
      <c r="C11">
        <v>65</v>
      </c>
      <c r="E11" s="21">
        <v>2</v>
      </c>
      <c r="F11" s="13">
        <v>147</v>
      </c>
      <c r="G11">
        <v>95</v>
      </c>
    </row>
    <row r="12" spans="1:7" x14ac:dyDescent="0.35">
      <c r="A12" s="21">
        <v>1</v>
      </c>
      <c r="B12" s="13">
        <v>129</v>
      </c>
      <c r="C12">
        <v>87</v>
      </c>
      <c r="E12" s="21">
        <v>2</v>
      </c>
      <c r="F12" s="13">
        <v>129</v>
      </c>
      <c r="G12">
        <v>72</v>
      </c>
    </row>
    <row r="13" spans="1:7" x14ac:dyDescent="0.35">
      <c r="A13" s="21">
        <v>1</v>
      </c>
      <c r="B13" s="13">
        <v>138</v>
      </c>
      <c r="C13">
        <v>99</v>
      </c>
      <c r="E13" s="21">
        <v>2</v>
      </c>
      <c r="F13" s="13">
        <v>142</v>
      </c>
      <c r="G13">
        <v>97</v>
      </c>
    </row>
    <row r="14" spans="1:7" x14ac:dyDescent="0.35">
      <c r="A14" s="21">
        <v>1</v>
      </c>
      <c r="B14" s="13">
        <v>133</v>
      </c>
      <c r="C14">
        <v>75</v>
      </c>
      <c r="E14" s="21">
        <v>2</v>
      </c>
      <c r="F14" s="13">
        <v>125</v>
      </c>
      <c r="G14">
        <v>86</v>
      </c>
    </row>
    <row r="15" spans="1:7" x14ac:dyDescent="0.35">
      <c r="A15" s="21">
        <v>1</v>
      </c>
      <c r="B15" s="13">
        <v>141</v>
      </c>
      <c r="C15">
        <v>98</v>
      </c>
      <c r="E15" s="21">
        <v>2</v>
      </c>
      <c r="F15" s="13">
        <v>138</v>
      </c>
      <c r="G15">
        <v>94</v>
      </c>
    </row>
    <row r="16" spans="1:7" x14ac:dyDescent="0.35">
      <c r="A16" s="21">
        <v>1</v>
      </c>
      <c r="B16" s="13">
        <v>98</v>
      </c>
      <c r="C16">
        <v>65</v>
      </c>
      <c r="E16" s="21">
        <v>2</v>
      </c>
      <c r="F16" s="13">
        <v>132</v>
      </c>
      <c r="G16">
        <v>80</v>
      </c>
    </row>
    <row r="17" spans="1:7" x14ac:dyDescent="0.35">
      <c r="A17" s="21">
        <v>1</v>
      </c>
      <c r="B17" s="13">
        <v>134</v>
      </c>
      <c r="C17">
        <v>75</v>
      </c>
      <c r="E17" s="21">
        <v>2</v>
      </c>
      <c r="F17" s="13">
        <v>148</v>
      </c>
      <c r="G17">
        <v>94</v>
      </c>
    </row>
    <row r="18" spans="1:7" x14ac:dyDescent="0.35">
      <c r="A18" s="21">
        <v>1</v>
      </c>
      <c r="B18" s="13">
        <v>123</v>
      </c>
      <c r="C18">
        <v>79</v>
      </c>
      <c r="E18" s="21">
        <v>2</v>
      </c>
      <c r="F18" s="13">
        <v>150</v>
      </c>
      <c r="G18">
        <v>99</v>
      </c>
    </row>
    <row r="19" spans="1:7" x14ac:dyDescent="0.35">
      <c r="A19" s="21">
        <v>1</v>
      </c>
      <c r="B19" s="13">
        <v>122</v>
      </c>
      <c r="C19">
        <v>87</v>
      </c>
      <c r="E19" s="21">
        <v>2</v>
      </c>
      <c r="F19" s="13">
        <v>144</v>
      </c>
      <c r="G19">
        <v>92</v>
      </c>
    </row>
    <row r="20" spans="1:7" x14ac:dyDescent="0.35">
      <c r="A20" s="21">
        <v>1</v>
      </c>
      <c r="B20" s="13">
        <v>148</v>
      </c>
      <c r="C20">
        <v>89</v>
      </c>
      <c r="E20" s="21">
        <v>2</v>
      </c>
      <c r="F20" s="13">
        <v>158</v>
      </c>
      <c r="G20">
        <v>112</v>
      </c>
    </row>
    <row r="21" spans="1:7" x14ac:dyDescent="0.35">
      <c r="A21" s="21">
        <v>1</v>
      </c>
      <c r="B21" s="13">
        <v>115</v>
      </c>
      <c r="C21">
        <v>72</v>
      </c>
      <c r="E21" s="21">
        <v>2</v>
      </c>
      <c r="F21" s="13">
        <v>116</v>
      </c>
      <c r="G21">
        <v>71</v>
      </c>
    </row>
    <row r="22" spans="1:7" x14ac:dyDescent="0.35">
      <c r="A22" s="21">
        <v>1</v>
      </c>
      <c r="B22" s="13">
        <v>141</v>
      </c>
      <c r="C22">
        <v>86</v>
      </c>
      <c r="E22" s="21">
        <v>2</v>
      </c>
      <c r="F22" s="13">
        <v>140</v>
      </c>
      <c r="G22">
        <v>90</v>
      </c>
    </row>
    <row r="23" spans="1:7" x14ac:dyDescent="0.35">
      <c r="A23" s="21">
        <v>1</v>
      </c>
      <c r="B23" s="13">
        <v>131</v>
      </c>
      <c r="C23">
        <v>80</v>
      </c>
      <c r="F23">
        <f>AVERAGE(F1:F22)</f>
        <v>138.09090909090909</v>
      </c>
      <c r="G23">
        <f>AVERAGE(G1:G22)</f>
        <v>88.272727272727266</v>
      </c>
    </row>
    <row r="24" spans="1:7" x14ac:dyDescent="0.35">
      <c r="A24" s="21">
        <v>1</v>
      </c>
      <c r="B24" s="13">
        <v>120</v>
      </c>
      <c r="C24">
        <v>80</v>
      </c>
    </row>
    <row r="25" spans="1:7" x14ac:dyDescent="0.35">
      <c r="A25" s="21">
        <v>1</v>
      </c>
      <c r="B25" s="13">
        <v>108</v>
      </c>
      <c r="C25">
        <v>65</v>
      </c>
    </row>
    <row r="26" spans="1:7" x14ac:dyDescent="0.35">
      <c r="A26" s="21">
        <v>1</v>
      </c>
      <c r="B26" s="13">
        <v>140</v>
      </c>
      <c r="C26">
        <v>77</v>
      </c>
    </row>
    <row r="27" spans="1:7" x14ac:dyDescent="0.35">
      <c r="A27" s="21">
        <v>1</v>
      </c>
      <c r="B27" s="13">
        <v>139</v>
      </c>
      <c r="C27">
        <v>79</v>
      </c>
    </row>
    <row r="28" spans="1:7" x14ac:dyDescent="0.35">
      <c r="A28" s="21">
        <v>1</v>
      </c>
      <c r="B28" s="13">
        <v>119</v>
      </c>
      <c r="C28">
        <v>81</v>
      </c>
    </row>
    <row r="29" spans="1:7" x14ac:dyDescent="0.35">
      <c r="A29" s="21">
        <v>1</v>
      </c>
      <c r="B29" s="13">
        <v>177</v>
      </c>
      <c r="C29">
        <v>92</v>
      </c>
    </row>
    <row r="30" spans="1:7" x14ac:dyDescent="0.35">
      <c r="A30" s="21">
        <v>1</v>
      </c>
      <c r="B30" s="13">
        <v>144</v>
      </c>
      <c r="C30">
        <v>86</v>
      </c>
    </row>
    <row r="31" spans="1:7" x14ac:dyDescent="0.35">
      <c r="A31" s="21">
        <v>1</v>
      </c>
      <c r="B31" s="13">
        <v>111</v>
      </c>
      <c r="C31">
        <v>76</v>
      </c>
    </row>
    <row r="32" spans="1:7" x14ac:dyDescent="0.35">
      <c r="A32" s="21">
        <v>1</v>
      </c>
      <c r="B32" s="13">
        <v>126</v>
      </c>
      <c r="C32">
        <v>71</v>
      </c>
    </row>
    <row r="33" spans="1:3" x14ac:dyDescent="0.35">
      <c r="A33" s="21">
        <v>1</v>
      </c>
      <c r="B33" s="13">
        <v>119</v>
      </c>
      <c r="C33">
        <v>78</v>
      </c>
    </row>
    <row r="34" spans="1:3" x14ac:dyDescent="0.35">
      <c r="A34" s="21">
        <v>1</v>
      </c>
      <c r="B34" s="13">
        <v>119</v>
      </c>
      <c r="C34">
        <v>77</v>
      </c>
    </row>
    <row r="35" spans="1:3" x14ac:dyDescent="0.35">
      <c r="A35" s="21">
        <v>1</v>
      </c>
      <c r="B35" s="13">
        <v>133</v>
      </c>
      <c r="C35">
        <v>77</v>
      </c>
    </row>
    <row r="36" spans="1:3" x14ac:dyDescent="0.35">
      <c r="A36" s="21">
        <v>1</v>
      </c>
      <c r="B36" s="13">
        <v>123</v>
      </c>
      <c r="C36">
        <v>83</v>
      </c>
    </row>
    <row r="37" spans="1:3" x14ac:dyDescent="0.35">
      <c r="A37" s="21">
        <v>1</v>
      </c>
      <c r="B37" s="13">
        <v>142</v>
      </c>
      <c r="C37">
        <v>95</v>
      </c>
    </row>
    <row r="38" spans="1:3" x14ac:dyDescent="0.35">
      <c r="A38" s="21">
        <v>1</v>
      </c>
      <c r="B38" s="13">
        <v>128</v>
      </c>
      <c r="C38">
        <v>86</v>
      </c>
    </row>
    <row r="39" spans="1:3" x14ac:dyDescent="0.35">
      <c r="A39" s="21">
        <v>1</v>
      </c>
      <c r="B39" s="13">
        <v>121</v>
      </c>
      <c r="C39">
        <v>81</v>
      </c>
    </row>
    <row r="40" spans="1:3" x14ac:dyDescent="0.35">
      <c r="A40" s="21">
        <v>1</v>
      </c>
      <c r="B40" s="13">
        <v>133</v>
      </c>
      <c r="C40">
        <v>87</v>
      </c>
    </row>
    <row r="41" spans="1:3" x14ac:dyDescent="0.35">
      <c r="A41" s="21">
        <v>1</v>
      </c>
      <c r="B41" s="13">
        <v>162</v>
      </c>
      <c r="C41">
        <v>90</v>
      </c>
    </row>
    <row r="42" spans="1:3" x14ac:dyDescent="0.35">
      <c r="A42" s="21">
        <v>1</v>
      </c>
      <c r="B42" s="13">
        <v>129</v>
      </c>
      <c r="C42">
        <v>86</v>
      </c>
    </row>
    <row r="43" spans="1:3" x14ac:dyDescent="0.35">
      <c r="A43" s="21">
        <v>1</v>
      </c>
      <c r="B43" s="13">
        <v>128</v>
      </c>
      <c r="C43">
        <v>87</v>
      </c>
    </row>
    <row r="44" spans="1:3" x14ac:dyDescent="0.35">
      <c r="A44" s="21">
        <v>1</v>
      </c>
      <c r="B44" s="13">
        <v>148</v>
      </c>
      <c r="C44">
        <v>99</v>
      </c>
    </row>
    <row r="45" spans="1:3" x14ac:dyDescent="0.35">
      <c r="A45" s="21">
        <v>1</v>
      </c>
      <c r="B45" s="13">
        <v>130</v>
      </c>
      <c r="C45">
        <v>81</v>
      </c>
    </row>
    <row r="46" spans="1:3" x14ac:dyDescent="0.35">
      <c r="A46" s="21">
        <v>1</v>
      </c>
      <c r="B46" s="13">
        <v>141</v>
      </c>
      <c r="C46">
        <v>89</v>
      </c>
    </row>
    <row r="47" spans="1:3" x14ac:dyDescent="0.35">
      <c r="A47" s="21">
        <v>1</v>
      </c>
      <c r="B47" s="13">
        <v>130</v>
      </c>
      <c r="C47">
        <v>78</v>
      </c>
    </row>
    <row r="48" spans="1:3" x14ac:dyDescent="0.35">
      <c r="A48" s="21">
        <v>1</v>
      </c>
      <c r="B48" s="13">
        <v>128</v>
      </c>
      <c r="C48">
        <v>65</v>
      </c>
    </row>
    <row r="49" spans="1:3" x14ac:dyDescent="0.35">
      <c r="A49" s="21">
        <v>1</v>
      </c>
      <c r="B49" s="13">
        <v>116</v>
      </c>
      <c r="C49">
        <v>72</v>
      </c>
    </row>
    <row r="50" spans="1:3" x14ac:dyDescent="0.35">
      <c r="A50" s="21">
        <v>1</v>
      </c>
      <c r="B50" s="13">
        <v>122</v>
      </c>
      <c r="C50">
        <v>76</v>
      </c>
    </row>
    <row r="51" spans="1:3" x14ac:dyDescent="0.35">
      <c r="A51" s="21">
        <v>1</v>
      </c>
      <c r="B51" s="13">
        <v>128</v>
      </c>
      <c r="C51">
        <v>80</v>
      </c>
    </row>
    <row r="52" spans="1:3" x14ac:dyDescent="0.35">
      <c r="A52" s="21">
        <v>1</v>
      </c>
      <c r="B52" s="13">
        <v>149</v>
      </c>
      <c r="C52">
        <v>95</v>
      </c>
    </row>
    <row r="53" spans="1:3" x14ac:dyDescent="0.35">
      <c r="A53" s="21">
        <v>1</v>
      </c>
      <c r="B53" s="13">
        <v>144</v>
      </c>
      <c r="C53">
        <v>89</v>
      </c>
    </row>
    <row r="54" spans="1:3" x14ac:dyDescent="0.35">
      <c r="A54" s="21">
        <v>1</v>
      </c>
      <c r="B54" s="13">
        <v>123</v>
      </c>
      <c r="C54">
        <v>79</v>
      </c>
    </row>
    <row r="55" spans="1:3" x14ac:dyDescent="0.35">
      <c r="A55" s="21">
        <v>1</v>
      </c>
      <c r="B55" s="13">
        <v>134</v>
      </c>
      <c r="C55">
        <v>82</v>
      </c>
    </row>
    <row r="56" spans="1:3" x14ac:dyDescent="0.35">
      <c r="A56" s="21">
        <v>1</v>
      </c>
      <c r="B56" s="13">
        <v>133</v>
      </c>
      <c r="C56">
        <v>82</v>
      </c>
    </row>
    <row r="57" spans="1:3" x14ac:dyDescent="0.35">
      <c r="A57" s="21">
        <v>1</v>
      </c>
      <c r="B57" s="13">
        <v>205</v>
      </c>
      <c r="C57">
        <v>95</v>
      </c>
    </row>
    <row r="58" spans="1:3" x14ac:dyDescent="0.35">
      <c r="A58" s="21">
        <v>1</v>
      </c>
      <c r="B58" s="13">
        <v>139</v>
      </c>
      <c r="C58">
        <v>90</v>
      </c>
    </row>
    <row r="59" spans="1:3" x14ac:dyDescent="0.35">
      <c r="A59" s="21">
        <v>1</v>
      </c>
      <c r="B59" s="13">
        <v>117</v>
      </c>
      <c r="C59">
        <v>80</v>
      </c>
    </row>
    <row r="60" spans="1:3" x14ac:dyDescent="0.35">
      <c r="A60" s="21">
        <v>1</v>
      </c>
      <c r="B60" s="13">
        <v>108</v>
      </c>
      <c r="C60">
        <v>69</v>
      </c>
    </row>
    <row r="61" spans="1:3" x14ac:dyDescent="0.35">
      <c r="A61" s="21">
        <v>1</v>
      </c>
      <c r="B61" s="13">
        <v>127</v>
      </c>
      <c r="C61">
        <v>79</v>
      </c>
    </row>
    <row r="62" spans="1:3" x14ac:dyDescent="0.35">
      <c r="A62" s="21">
        <v>1</v>
      </c>
      <c r="B62" s="13">
        <v>134</v>
      </c>
      <c r="C62">
        <v>90</v>
      </c>
    </row>
    <row r="63" spans="1:3" x14ac:dyDescent="0.35">
      <c r="B63">
        <f>AVERAGE(B1:B62)</f>
        <v>130.35483870967741</v>
      </c>
      <c r="C63">
        <f>AVERAGE(C1:C62)</f>
        <v>81.693548387096769</v>
      </c>
    </row>
    <row r="85" spans="1:1" x14ac:dyDescent="0.35">
      <c r="A85" s="22"/>
    </row>
    <row r="86" spans="1:1" x14ac:dyDescent="0.35">
      <c r="A86" s="22"/>
    </row>
    <row r="87" spans="1:1" x14ac:dyDescent="0.35">
      <c r="A87" s="22"/>
    </row>
    <row r="88" spans="1:1" x14ac:dyDescent="0.35">
      <c r="A88" s="22"/>
    </row>
    <row r="89" spans="1:1" x14ac:dyDescent="0.35">
      <c r="A89" s="22"/>
    </row>
    <row r="90" spans="1:1" x14ac:dyDescent="0.35">
      <c r="A90" s="22"/>
    </row>
    <row r="91" spans="1:1" x14ac:dyDescent="0.35">
      <c r="A91" s="22"/>
    </row>
    <row r="92" spans="1:1" x14ac:dyDescent="0.35">
      <c r="A92" s="22"/>
    </row>
    <row r="93" spans="1:1" x14ac:dyDescent="0.35">
      <c r="A93" s="22"/>
    </row>
    <row r="94" spans="1:1" x14ac:dyDescent="0.35">
      <c r="A94" s="22"/>
    </row>
    <row r="95" spans="1:1" x14ac:dyDescent="0.35">
      <c r="A95" s="22"/>
    </row>
    <row r="96" spans="1:1" x14ac:dyDescent="0.35">
      <c r="A96" s="22"/>
    </row>
    <row r="97" spans="1:1" x14ac:dyDescent="0.35">
      <c r="A97" s="22"/>
    </row>
    <row r="98" spans="1:1" x14ac:dyDescent="0.35">
      <c r="A98" s="22"/>
    </row>
    <row r="99" spans="1:1" x14ac:dyDescent="0.35">
      <c r="A99" s="22"/>
    </row>
    <row r="100" spans="1:1" x14ac:dyDescent="0.35">
      <c r="A100" s="22"/>
    </row>
    <row r="101" spans="1:1" x14ac:dyDescent="0.35">
      <c r="A101" s="22"/>
    </row>
    <row r="102" spans="1:1" x14ac:dyDescent="0.35">
      <c r="A102" s="22"/>
    </row>
    <row r="103" spans="1:1" x14ac:dyDescent="0.35">
      <c r="A103" s="22"/>
    </row>
    <row r="104" spans="1:1" x14ac:dyDescent="0.35">
      <c r="A104" s="22"/>
    </row>
    <row r="105" spans="1:1" x14ac:dyDescent="0.35">
      <c r="A105" s="22"/>
    </row>
    <row r="106" spans="1:1" x14ac:dyDescent="0.35">
      <c r="A106" s="22"/>
    </row>
    <row r="107" spans="1:1" x14ac:dyDescent="0.35">
      <c r="A107" s="22"/>
    </row>
    <row r="108" spans="1:1" x14ac:dyDescent="0.35">
      <c r="A108" s="22"/>
    </row>
    <row r="109" spans="1:1" x14ac:dyDescent="0.35">
      <c r="A109" s="22"/>
    </row>
    <row r="110" spans="1:1" x14ac:dyDescent="0.35">
      <c r="A110" s="22"/>
    </row>
    <row r="111" spans="1:1" x14ac:dyDescent="0.35">
      <c r="A111" s="22"/>
    </row>
    <row r="112" spans="1:1" x14ac:dyDescent="0.35">
      <c r="A112" s="22"/>
    </row>
    <row r="113" spans="1:1" x14ac:dyDescent="0.35">
      <c r="A113" s="22"/>
    </row>
    <row r="114" spans="1:1" x14ac:dyDescent="0.35">
      <c r="A114" s="22"/>
    </row>
    <row r="115" spans="1:1" x14ac:dyDescent="0.35">
      <c r="A115" s="22"/>
    </row>
    <row r="116" spans="1:1" x14ac:dyDescent="0.35">
      <c r="A116" s="22"/>
    </row>
    <row r="117" spans="1:1" x14ac:dyDescent="0.35">
      <c r="A117" s="22"/>
    </row>
  </sheetData>
  <sortState ref="A1:B121">
    <sortCondition ref="A1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C101"/>
  <sheetViews>
    <sheetView topLeftCell="D45" workbookViewId="0">
      <selection activeCell="M37" sqref="M37:FU37"/>
    </sheetView>
  </sheetViews>
  <sheetFormatPr defaultRowHeight="14.5" x14ac:dyDescent="0.35"/>
  <sheetData>
    <row r="1" spans="1:177" s="17" customFormat="1" x14ac:dyDescent="0.35">
      <c r="DO1" s="39" t="s">
        <v>203</v>
      </c>
      <c r="DP1" s="40"/>
      <c r="DQ1" s="41"/>
      <c r="DZ1" s="39" t="s">
        <v>209</v>
      </c>
      <c r="EA1" s="40"/>
      <c r="EB1" s="41"/>
      <c r="EC1" s="39" t="s">
        <v>248</v>
      </c>
      <c r="ED1" s="40"/>
      <c r="EE1" s="40"/>
      <c r="EF1" s="40"/>
      <c r="EG1" s="41"/>
      <c r="EH1" s="39" t="s">
        <v>247</v>
      </c>
      <c r="EI1" s="40"/>
      <c r="EJ1" s="41"/>
      <c r="EK1" s="39" t="s">
        <v>246</v>
      </c>
      <c r="EL1" s="40"/>
      <c r="EM1" s="40"/>
      <c r="EN1" s="41"/>
      <c r="EO1" s="39" t="s">
        <v>245</v>
      </c>
      <c r="EP1" s="40"/>
      <c r="EQ1" s="41"/>
      <c r="FT1" s="18"/>
      <c r="FU1" s="18"/>
    </row>
    <row r="2" spans="1:177" s="2" customFormat="1" ht="104.25" customHeight="1" x14ac:dyDescent="0.35">
      <c r="A2" s="2" t="s">
        <v>0</v>
      </c>
      <c r="B2" s="2" t="s">
        <v>85</v>
      </c>
      <c r="C2" s="2" t="s">
        <v>240</v>
      </c>
      <c r="D2" s="2" t="s">
        <v>87</v>
      </c>
      <c r="E2" s="2" t="s">
        <v>88</v>
      </c>
      <c r="F2" s="2" t="s">
        <v>89</v>
      </c>
      <c r="G2" s="2" t="s">
        <v>90</v>
      </c>
      <c r="H2" s="2" t="s">
        <v>91</v>
      </c>
      <c r="I2" s="2" t="s">
        <v>92</v>
      </c>
      <c r="J2" s="2" t="s">
        <v>94</v>
      </c>
      <c r="K2" s="2" t="s">
        <v>95</v>
      </c>
      <c r="L2" s="2" t="s">
        <v>96</v>
      </c>
      <c r="M2" s="2" t="s">
        <v>97</v>
      </c>
      <c r="N2" s="2" t="s">
        <v>98</v>
      </c>
      <c r="O2" s="2" t="s">
        <v>99</v>
      </c>
      <c r="P2" s="2" t="s">
        <v>100</v>
      </c>
      <c r="Q2" s="2" t="s">
        <v>101</v>
      </c>
      <c r="R2" s="2" t="s">
        <v>102</v>
      </c>
      <c r="S2" s="2" t="s">
        <v>103</v>
      </c>
      <c r="T2" s="2" t="s">
        <v>104</v>
      </c>
      <c r="U2" s="2" t="s">
        <v>105</v>
      </c>
      <c r="V2" s="2" t="s">
        <v>106</v>
      </c>
      <c r="W2" s="2" t="s">
        <v>107</v>
      </c>
      <c r="X2" s="2" t="s">
        <v>108</v>
      </c>
      <c r="Y2" s="2" t="s">
        <v>109</v>
      </c>
      <c r="Z2" s="2" t="s">
        <v>110</v>
      </c>
      <c r="AA2" s="2" t="s">
        <v>111</v>
      </c>
      <c r="AB2" s="2" t="s">
        <v>112</v>
      </c>
      <c r="AC2" s="2" t="s">
        <v>113</v>
      </c>
      <c r="AD2" s="2" t="s">
        <v>114</v>
      </c>
      <c r="AE2" s="2" t="s">
        <v>115</v>
      </c>
      <c r="AF2" s="2" t="s">
        <v>116</v>
      </c>
      <c r="AG2" s="2" t="s">
        <v>117</v>
      </c>
      <c r="AH2" s="2" t="s">
        <v>118</v>
      </c>
      <c r="AI2" s="2" t="s">
        <v>119</v>
      </c>
      <c r="AJ2" s="2" t="s">
        <v>120</v>
      </c>
      <c r="AK2" s="2" t="s">
        <v>121</v>
      </c>
      <c r="AL2" s="2" t="s">
        <v>122</v>
      </c>
      <c r="AM2" s="2" t="s">
        <v>123</v>
      </c>
      <c r="AN2" s="2" t="s">
        <v>124</v>
      </c>
      <c r="AO2" s="2" t="s">
        <v>125</v>
      </c>
      <c r="AP2" s="2" t="s">
        <v>126</v>
      </c>
      <c r="AQ2" s="2" t="s">
        <v>127</v>
      </c>
      <c r="AR2" s="2" t="s">
        <v>128</v>
      </c>
      <c r="AS2" s="2" t="s">
        <v>129</v>
      </c>
      <c r="AT2" s="2" t="s">
        <v>130</v>
      </c>
      <c r="AU2" s="2" t="s">
        <v>131</v>
      </c>
      <c r="AV2" s="2" t="s">
        <v>132</v>
      </c>
      <c r="AW2" s="2" t="s">
        <v>133</v>
      </c>
      <c r="AX2" s="2" t="s">
        <v>134</v>
      </c>
      <c r="AY2" s="2" t="s">
        <v>135</v>
      </c>
      <c r="AZ2" s="2" t="s">
        <v>136</v>
      </c>
      <c r="BA2" s="2" t="s">
        <v>137</v>
      </c>
      <c r="BB2" s="2" t="s">
        <v>138</v>
      </c>
      <c r="BC2" s="2" t="s">
        <v>139</v>
      </c>
      <c r="BD2" s="2" t="s">
        <v>140</v>
      </c>
      <c r="BE2" s="2" t="s">
        <v>141</v>
      </c>
      <c r="BF2" s="2" t="s">
        <v>142</v>
      </c>
      <c r="BG2" s="2" t="s">
        <v>143</v>
      </c>
      <c r="BH2" s="2" t="s">
        <v>144</v>
      </c>
      <c r="BI2" s="2" t="s">
        <v>145</v>
      </c>
      <c r="BJ2" s="2" t="s">
        <v>146</v>
      </c>
      <c r="BK2" s="2" t="s">
        <v>147</v>
      </c>
      <c r="BL2" s="2" t="s">
        <v>148</v>
      </c>
      <c r="BM2" s="2" t="s">
        <v>149</v>
      </c>
      <c r="BN2" s="2" t="s">
        <v>150</v>
      </c>
      <c r="BO2" s="2" t="s">
        <v>151</v>
      </c>
      <c r="BP2" s="2" t="s">
        <v>152</v>
      </c>
      <c r="BQ2" s="2" t="s">
        <v>153</v>
      </c>
      <c r="BR2" s="2" t="s">
        <v>154</v>
      </c>
      <c r="BS2" s="2" t="s">
        <v>155</v>
      </c>
      <c r="BT2" s="2" t="s">
        <v>156</v>
      </c>
      <c r="BU2" s="2" t="s">
        <v>157</v>
      </c>
      <c r="BV2" s="2" t="s">
        <v>158</v>
      </c>
      <c r="BW2" s="2" t="s">
        <v>159</v>
      </c>
      <c r="BX2" s="2" t="s">
        <v>160</v>
      </c>
      <c r="BY2" s="2" t="s">
        <v>161</v>
      </c>
      <c r="BZ2" s="2" t="s">
        <v>162</v>
      </c>
      <c r="CA2" s="2" t="s">
        <v>163</v>
      </c>
      <c r="CB2" s="2" t="s">
        <v>164</v>
      </c>
      <c r="CC2" s="2" t="s">
        <v>165</v>
      </c>
      <c r="CD2" s="2" t="s">
        <v>166</v>
      </c>
      <c r="CE2" s="2" t="s">
        <v>167</v>
      </c>
      <c r="CF2" s="2" t="s">
        <v>168</v>
      </c>
      <c r="CG2" s="2" t="s">
        <v>169</v>
      </c>
      <c r="CH2" s="2" t="s">
        <v>170</v>
      </c>
      <c r="CI2" s="2" t="s">
        <v>171</v>
      </c>
      <c r="CJ2" s="2" t="s">
        <v>172</v>
      </c>
      <c r="CK2" s="2" t="s">
        <v>173</v>
      </c>
      <c r="CL2" s="2" t="s">
        <v>174</v>
      </c>
      <c r="CM2" s="2" t="s">
        <v>175</v>
      </c>
      <c r="CN2" s="2" t="s">
        <v>176</v>
      </c>
      <c r="CO2" s="2" t="s">
        <v>177</v>
      </c>
      <c r="CP2" s="2" t="s">
        <v>178</v>
      </c>
      <c r="CQ2" s="2" t="s">
        <v>179</v>
      </c>
      <c r="CR2" s="2" t="s">
        <v>180</v>
      </c>
      <c r="CS2" s="2" t="s">
        <v>181</v>
      </c>
      <c r="CT2" s="2" t="s">
        <v>182</v>
      </c>
      <c r="CU2" s="2" t="s">
        <v>183</v>
      </c>
      <c r="CV2" s="2" t="s">
        <v>184</v>
      </c>
      <c r="CW2" s="2" t="s">
        <v>185</v>
      </c>
      <c r="CX2" s="2" t="s">
        <v>186</v>
      </c>
      <c r="CY2" s="2" t="s">
        <v>187</v>
      </c>
      <c r="CZ2" s="2" t="s">
        <v>188</v>
      </c>
      <c r="DA2" s="2" t="s">
        <v>189</v>
      </c>
      <c r="DB2" s="2" t="s">
        <v>190</v>
      </c>
      <c r="DC2" s="2" t="s">
        <v>191</v>
      </c>
      <c r="DD2" s="2" t="s">
        <v>192</v>
      </c>
      <c r="DE2" s="2" t="s">
        <v>193</v>
      </c>
      <c r="DF2" s="2" t="s">
        <v>194</v>
      </c>
      <c r="DG2" s="2" t="s">
        <v>195</v>
      </c>
      <c r="DH2" s="2" t="s">
        <v>196</v>
      </c>
      <c r="DI2" s="2" t="s">
        <v>197</v>
      </c>
      <c r="DJ2" s="2" t="s">
        <v>198</v>
      </c>
      <c r="DK2" s="2" t="s">
        <v>199</v>
      </c>
      <c r="DL2" s="2" t="s">
        <v>200</v>
      </c>
      <c r="DM2" s="2" t="s">
        <v>201</v>
      </c>
      <c r="DN2" s="2" t="s">
        <v>202</v>
      </c>
      <c r="DO2" s="2" t="s">
        <v>241</v>
      </c>
      <c r="DP2" s="2" t="s">
        <v>242</v>
      </c>
      <c r="DQ2" s="2" t="s">
        <v>243</v>
      </c>
      <c r="DR2" s="2" t="s">
        <v>204</v>
      </c>
      <c r="DS2" s="2" t="s">
        <v>205</v>
      </c>
      <c r="DT2" s="2" t="s">
        <v>266</v>
      </c>
      <c r="DU2" s="2" t="s">
        <v>206</v>
      </c>
      <c r="DV2" s="2" t="s">
        <v>207</v>
      </c>
      <c r="DW2" s="2" t="s">
        <v>208</v>
      </c>
      <c r="DX2" s="2" t="s">
        <v>265</v>
      </c>
      <c r="DY2" s="2" t="s">
        <v>260</v>
      </c>
      <c r="DZ2" s="2" t="s">
        <v>238</v>
      </c>
      <c r="EA2" s="2" t="s">
        <v>244</v>
      </c>
      <c r="EB2" s="2" t="s">
        <v>86</v>
      </c>
      <c r="EC2" s="2" t="s">
        <v>249</v>
      </c>
      <c r="ED2" s="2" t="s">
        <v>250</v>
      </c>
      <c r="EE2" s="2" t="s">
        <v>251</v>
      </c>
      <c r="EF2" s="2" t="s">
        <v>252</v>
      </c>
      <c r="EG2" s="2" t="s">
        <v>253</v>
      </c>
      <c r="EH2" s="2" t="s">
        <v>254</v>
      </c>
      <c r="EI2" s="2" t="s">
        <v>255</v>
      </c>
      <c r="EJ2" s="2" t="s">
        <v>259</v>
      </c>
      <c r="EK2" s="2" t="s">
        <v>249</v>
      </c>
      <c r="EL2" s="2" t="s">
        <v>256</v>
      </c>
      <c r="EM2" s="2" t="s">
        <v>257</v>
      </c>
      <c r="EN2" s="2" t="s">
        <v>258</v>
      </c>
      <c r="EO2" s="2" t="s">
        <v>262</v>
      </c>
      <c r="EP2" s="2" t="s">
        <v>263</v>
      </c>
      <c r="EQ2" s="2" t="s">
        <v>264</v>
      </c>
      <c r="ER2" s="2" t="s">
        <v>210</v>
      </c>
      <c r="ES2" s="2" t="s">
        <v>211</v>
      </c>
      <c r="ET2" s="2" t="s">
        <v>212</v>
      </c>
      <c r="EU2" s="2" t="s">
        <v>213</v>
      </c>
      <c r="EV2" s="2" t="s">
        <v>214</v>
      </c>
      <c r="EW2" s="2" t="s">
        <v>261</v>
      </c>
      <c r="EX2" s="2" t="s">
        <v>215</v>
      </c>
      <c r="EY2" s="2" t="s">
        <v>216</v>
      </c>
      <c r="EZ2" s="2" t="s">
        <v>217</v>
      </c>
      <c r="FA2" s="2" t="s">
        <v>239</v>
      </c>
      <c r="FB2" s="2" t="s">
        <v>218</v>
      </c>
      <c r="FC2" s="2" t="s">
        <v>219</v>
      </c>
      <c r="FD2" s="2" t="s">
        <v>220</v>
      </c>
      <c r="FE2" s="2" t="s">
        <v>221</v>
      </c>
      <c r="FF2" s="2" t="s">
        <v>222</v>
      </c>
      <c r="FG2" s="2" t="s">
        <v>223</v>
      </c>
      <c r="FH2" s="2" t="s">
        <v>224</v>
      </c>
      <c r="FI2" s="2" t="s">
        <v>225</v>
      </c>
      <c r="FJ2" s="2" t="s">
        <v>226</v>
      </c>
      <c r="FK2" s="2" t="s">
        <v>227</v>
      </c>
      <c r="FL2" s="2" t="s">
        <v>228</v>
      </c>
      <c r="FM2" s="2" t="s">
        <v>229</v>
      </c>
      <c r="FN2" s="2" t="s">
        <v>230</v>
      </c>
      <c r="FO2" s="2" t="s">
        <v>231</v>
      </c>
      <c r="FP2" s="2" t="s">
        <v>232</v>
      </c>
      <c r="FQ2" s="2" t="s">
        <v>233</v>
      </c>
      <c r="FR2" s="2" t="s">
        <v>234</v>
      </c>
      <c r="FS2" s="2" t="s">
        <v>235</v>
      </c>
      <c r="FT2" s="2" t="s">
        <v>236</v>
      </c>
      <c r="FU2" s="2" t="s">
        <v>237</v>
      </c>
    </row>
    <row r="3" spans="1:177" s="1" customFormat="1" x14ac:dyDescent="0.35">
      <c r="A3" s="4" t="s">
        <v>4</v>
      </c>
      <c r="B3" s="21">
        <v>2</v>
      </c>
      <c r="C3" s="21">
        <v>2</v>
      </c>
      <c r="D3" s="14">
        <v>185</v>
      </c>
      <c r="E3" s="14">
        <v>112.2</v>
      </c>
      <c r="F3" s="14">
        <v>32.799999999999997</v>
      </c>
      <c r="G3" s="14">
        <v>1</v>
      </c>
      <c r="H3" s="14">
        <v>41.5</v>
      </c>
      <c r="I3" s="14">
        <v>7</v>
      </c>
      <c r="J3" s="14">
        <v>70.7</v>
      </c>
      <c r="K3" s="14">
        <v>50.6</v>
      </c>
      <c r="L3" s="14">
        <v>67.099999999999994</v>
      </c>
      <c r="M3" s="11">
        <v>2809.7</v>
      </c>
      <c r="N3" s="11">
        <v>142.69999999999999</v>
      </c>
      <c r="O3" s="11">
        <v>98.4</v>
      </c>
      <c r="P3" s="11">
        <v>357.5</v>
      </c>
      <c r="Q3" s="11">
        <v>318.8</v>
      </c>
      <c r="R3" s="11">
        <v>38.700000000000003</v>
      </c>
      <c r="S3" s="11">
        <v>41.3</v>
      </c>
      <c r="T3" s="11">
        <v>88.3</v>
      </c>
      <c r="U3" s="11">
        <v>69.7</v>
      </c>
      <c r="V3" s="11">
        <v>18.899999999999999</v>
      </c>
      <c r="W3" s="11">
        <v>0</v>
      </c>
      <c r="X3" s="11">
        <v>19.2</v>
      </c>
      <c r="Y3" s="11">
        <v>12.4</v>
      </c>
      <c r="Z3" s="11">
        <v>0</v>
      </c>
      <c r="AA3" s="11">
        <v>19.100000000000001</v>
      </c>
      <c r="AB3" s="11">
        <v>160.30000000000001</v>
      </c>
      <c r="AC3" s="11">
        <v>2.5</v>
      </c>
      <c r="AD3" s="11">
        <v>0.6</v>
      </c>
      <c r="AE3" s="11">
        <v>0.3</v>
      </c>
      <c r="AF3" s="11">
        <v>0.7</v>
      </c>
      <c r="AG3" s="11">
        <v>1</v>
      </c>
      <c r="AH3" s="11">
        <v>3.4</v>
      </c>
      <c r="AI3" s="11">
        <v>0.3</v>
      </c>
      <c r="AJ3" s="11">
        <v>17</v>
      </c>
      <c r="AK3" s="11">
        <v>0.2</v>
      </c>
      <c r="AL3" s="11">
        <v>6.1</v>
      </c>
      <c r="AM3" s="11">
        <v>0.2</v>
      </c>
      <c r="AN3" s="11">
        <v>34.4</v>
      </c>
      <c r="AO3" s="11">
        <v>0.3</v>
      </c>
      <c r="AP3" s="11">
        <v>0.2</v>
      </c>
      <c r="AQ3" s="11">
        <v>2.1</v>
      </c>
      <c r="AR3" s="11">
        <v>0.3</v>
      </c>
      <c r="AS3" s="11">
        <v>30.7</v>
      </c>
      <c r="AT3" s="11">
        <v>0.3</v>
      </c>
      <c r="AU3" s="11">
        <v>0.2</v>
      </c>
      <c r="AV3" s="11">
        <v>35.700000000000003</v>
      </c>
      <c r="AW3" s="11">
        <v>8.3000000000000007</v>
      </c>
      <c r="AX3" s="11">
        <v>1.4</v>
      </c>
      <c r="AY3" s="11">
        <v>0</v>
      </c>
      <c r="AZ3" s="11">
        <v>0.1</v>
      </c>
      <c r="BA3" s="11">
        <v>0</v>
      </c>
      <c r="BB3" s="11">
        <v>0</v>
      </c>
      <c r="BC3" s="11">
        <v>0.1</v>
      </c>
      <c r="BD3" s="11">
        <v>1.5</v>
      </c>
      <c r="BE3" s="11">
        <v>8.5</v>
      </c>
      <c r="BF3" s="11">
        <v>10.1</v>
      </c>
      <c r="BG3" s="11">
        <v>460.5</v>
      </c>
      <c r="BH3" s="11">
        <v>0.3</v>
      </c>
      <c r="BI3" s="11">
        <v>4655.3</v>
      </c>
      <c r="BJ3" s="11">
        <v>12</v>
      </c>
      <c r="BK3" s="11">
        <v>5096.3999999999996</v>
      </c>
      <c r="BL3" s="11">
        <v>1359.5</v>
      </c>
      <c r="BM3" s="11">
        <v>2265.8000000000002</v>
      </c>
      <c r="BN3" s="11">
        <v>485.6</v>
      </c>
      <c r="BO3" s="11">
        <v>18.100000000000001</v>
      </c>
      <c r="BP3" s="11">
        <v>16.399999999999999</v>
      </c>
      <c r="BQ3" s="11">
        <v>1.9</v>
      </c>
      <c r="BR3" s="11">
        <v>6</v>
      </c>
      <c r="BS3" s="11">
        <v>2.2999999999999998</v>
      </c>
      <c r="BT3" s="11">
        <v>62.8</v>
      </c>
      <c r="BU3" s="11">
        <v>3150.2</v>
      </c>
      <c r="BV3" s="11">
        <v>529</v>
      </c>
      <c r="BW3" s="11">
        <v>15302.5</v>
      </c>
      <c r="BX3" s="11">
        <v>3.2</v>
      </c>
      <c r="BY3" s="11">
        <v>16.399999999999999</v>
      </c>
      <c r="BZ3" s="11">
        <v>3.6</v>
      </c>
      <c r="CA3" s="11">
        <v>2.1</v>
      </c>
      <c r="CB3" s="11">
        <v>2.5</v>
      </c>
      <c r="CC3" s="11">
        <v>34.6</v>
      </c>
      <c r="CD3" s="11">
        <v>3.8</v>
      </c>
      <c r="CE3" s="11">
        <v>599.70000000000005</v>
      </c>
      <c r="CF3" s="11">
        <v>5.7</v>
      </c>
      <c r="CG3" s="11">
        <v>410.4</v>
      </c>
      <c r="CH3" s="11">
        <v>6176.1</v>
      </c>
      <c r="CI3" s="11">
        <v>9763.4</v>
      </c>
      <c r="CJ3" s="11">
        <v>9075.4</v>
      </c>
      <c r="CK3" s="11">
        <v>3079.2</v>
      </c>
      <c r="CL3" s="11">
        <v>1691.9</v>
      </c>
      <c r="CM3" s="11">
        <v>5657</v>
      </c>
      <c r="CN3" s="11">
        <v>4795.7</v>
      </c>
      <c r="CO3" s="11">
        <v>5258.5</v>
      </c>
      <c r="CP3" s="11">
        <v>1618.5</v>
      </c>
      <c r="CQ3" s="11">
        <v>7265.4</v>
      </c>
      <c r="CR3" s="11">
        <v>6588.4</v>
      </c>
      <c r="CS3" s="11">
        <v>3652.3</v>
      </c>
      <c r="CT3" s="11">
        <v>6183.2</v>
      </c>
      <c r="CU3" s="11">
        <v>12266.6</v>
      </c>
      <c r="CV3" s="11">
        <v>25728.7</v>
      </c>
      <c r="CW3" s="11">
        <v>5101</v>
      </c>
      <c r="CX3" s="11">
        <v>9301.2999999999993</v>
      </c>
      <c r="CY3" s="11">
        <v>6307.9</v>
      </c>
      <c r="CZ3" s="11">
        <v>7.5</v>
      </c>
      <c r="DA3" s="11">
        <v>1722.7</v>
      </c>
      <c r="DB3" s="11">
        <v>19.8</v>
      </c>
      <c r="DC3" s="11">
        <v>141.19999999999999</v>
      </c>
      <c r="DD3" s="11">
        <v>14.6</v>
      </c>
      <c r="DE3" s="11">
        <v>31.9</v>
      </c>
      <c r="DF3" s="11">
        <v>16.5</v>
      </c>
      <c r="DG3" s="11">
        <v>177.5</v>
      </c>
      <c r="DH3" s="11">
        <v>25.5</v>
      </c>
      <c r="DI3" s="11">
        <v>1.8</v>
      </c>
      <c r="DJ3" s="11">
        <v>20</v>
      </c>
      <c r="DK3" s="11">
        <v>30.9</v>
      </c>
      <c r="DL3" s="11">
        <v>47.3</v>
      </c>
      <c r="DM3" s="6">
        <v>1</v>
      </c>
      <c r="DN3" s="6">
        <v>2</v>
      </c>
      <c r="DO3" s="6">
        <v>1</v>
      </c>
      <c r="DP3" s="6">
        <v>2</v>
      </c>
      <c r="DQ3" s="6">
        <v>2</v>
      </c>
      <c r="DR3" s="6">
        <v>1</v>
      </c>
      <c r="DS3" s="6">
        <v>2</v>
      </c>
      <c r="DT3" s="7">
        <v>4</v>
      </c>
      <c r="DU3" s="6">
        <v>1</v>
      </c>
      <c r="DV3" s="6">
        <v>2</v>
      </c>
      <c r="DW3" s="6">
        <v>2</v>
      </c>
      <c r="DX3" s="7">
        <v>3</v>
      </c>
      <c r="DY3" s="6">
        <v>1</v>
      </c>
      <c r="DZ3" s="6">
        <v>1</v>
      </c>
      <c r="EA3" s="6">
        <v>1</v>
      </c>
      <c r="EB3" s="6">
        <v>1</v>
      </c>
      <c r="EC3" s="6">
        <v>1</v>
      </c>
      <c r="ED3" s="6">
        <v>2</v>
      </c>
      <c r="EE3" s="6">
        <v>1</v>
      </c>
      <c r="EF3" s="6">
        <v>2</v>
      </c>
      <c r="EG3" s="6">
        <v>1</v>
      </c>
      <c r="EH3" s="6">
        <v>1</v>
      </c>
      <c r="EI3" s="6">
        <v>2</v>
      </c>
      <c r="EJ3" s="6">
        <v>2</v>
      </c>
      <c r="EK3" s="6">
        <v>1</v>
      </c>
      <c r="EL3" s="6">
        <v>2</v>
      </c>
      <c r="EM3" s="6">
        <v>2</v>
      </c>
      <c r="EN3" s="6">
        <v>1</v>
      </c>
      <c r="EO3" s="6">
        <v>1</v>
      </c>
      <c r="EP3" s="6">
        <v>1</v>
      </c>
      <c r="EQ3" s="6">
        <v>2</v>
      </c>
      <c r="ER3" s="6">
        <v>2</v>
      </c>
      <c r="ES3" s="6">
        <v>2</v>
      </c>
      <c r="ET3" s="6">
        <v>2</v>
      </c>
      <c r="EU3" s="6">
        <v>2</v>
      </c>
      <c r="EV3" s="6">
        <v>5</v>
      </c>
      <c r="EW3" s="6">
        <v>6</v>
      </c>
      <c r="EX3" s="6">
        <v>6</v>
      </c>
      <c r="EY3" s="6">
        <v>5</v>
      </c>
      <c r="EZ3" s="6">
        <v>6</v>
      </c>
      <c r="FA3" s="6">
        <v>5</v>
      </c>
      <c r="FB3" s="6">
        <v>6</v>
      </c>
      <c r="FC3" s="6">
        <v>5</v>
      </c>
      <c r="FD3" s="6">
        <v>5</v>
      </c>
      <c r="FE3" s="6">
        <v>4</v>
      </c>
      <c r="FF3" s="6">
        <v>4</v>
      </c>
      <c r="FG3" s="6">
        <v>1</v>
      </c>
      <c r="FH3" s="6">
        <v>3</v>
      </c>
      <c r="FI3" s="6">
        <v>3</v>
      </c>
      <c r="FJ3" s="6">
        <v>4</v>
      </c>
      <c r="FK3" s="6">
        <v>4</v>
      </c>
      <c r="FL3" s="6">
        <v>3</v>
      </c>
      <c r="FM3" s="6">
        <v>3</v>
      </c>
      <c r="FN3" s="6">
        <v>1</v>
      </c>
      <c r="FO3" s="6">
        <v>1</v>
      </c>
      <c r="FP3" s="6">
        <v>4</v>
      </c>
      <c r="FQ3" s="6">
        <v>5</v>
      </c>
      <c r="FR3" s="6">
        <v>4</v>
      </c>
      <c r="FS3" s="8">
        <v>6</v>
      </c>
      <c r="FT3" s="19">
        <v>4</v>
      </c>
      <c r="FU3" s="19">
        <v>6</v>
      </c>
    </row>
    <row r="4" spans="1:177" s="1" customFormat="1" x14ac:dyDescent="0.35">
      <c r="A4" s="4" t="s">
        <v>5</v>
      </c>
      <c r="B4" s="21">
        <v>1</v>
      </c>
      <c r="C4" s="21">
        <v>2</v>
      </c>
      <c r="D4" s="14">
        <v>165</v>
      </c>
      <c r="E4" s="14">
        <v>82.1</v>
      </c>
      <c r="F4" s="14">
        <v>30.1</v>
      </c>
      <c r="G4" s="14">
        <v>1</v>
      </c>
      <c r="H4" s="14">
        <v>28</v>
      </c>
      <c r="I4" s="14">
        <v>6</v>
      </c>
      <c r="J4" s="14">
        <v>54.1</v>
      </c>
      <c r="K4" s="14">
        <v>38.700000000000003</v>
      </c>
      <c r="L4" s="14">
        <v>51.4</v>
      </c>
      <c r="M4" s="11">
        <v>3195.8</v>
      </c>
      <c r="N4" s="11">
        <v>107.9</v>
      </c>
      <c r="O4" s="11">
        <v>126.9</v>
      </c>
      <c r="P4" s="11">
        <v>421.5</v>
      </c>
      <c r="Q4" s="11">
        <v>396.1</v>
      </c>
      <c r="R4" s="11">
        <v>25.4</v>
      </c>
      <c r="S4" s="11">
        <v>34.299999999999997</v>
      </c>
      <c r="T4" s="11">
        <v>62.2</v>
      </c>
      <c r="U4" s="11">
        <v>205.6</v>
      </c>
      <c r="V4" s="11">
        <v>19.899999999999999</v>
      </c>
      <c r="W4" s="11">
        <v>0</v>
      </c>
      <c r="X4" s="11">
        <v>17.3</v>
      </c>
      <c r="Y4" s="11">
        <v>27.6</v>
      </c>
      <c r="Z4" s="11">
        <v>0</v>
      </c>
      <c r="AA4" s="11">
        <v>140.4</v>
      </c>
      <c r="AB4" s="11">
        <v>151.30000000000001</v>
      </c>
      <c r="AC4" s="11">
        <v>1.3</v>
      </c>
      <c r="AD4" s="11">
        <v>0.8</v>
      </c>
      <c r="AE4" s="11">
        <v>0.5</v>
      </c>
      <c r="AF4" s="11">
        <v>1.1000000000000001</v>
      </c>
      <c r="AG4" s="11">
        <v>1.5</v>
      </c>
      <c r="AH4" s="11">
        <v>4.7</v>
      </c>
      <c r="AI4" s="11">
        <v>0.4</v>
      </c>
      <c r="AJ4" s="11">
        <v>16.399999999999999</v>
      </c>
      <c r="AK4" s="11">
        <v>0.4</v>
      </c>
      <c r="AL4" s="11">
        <v>7.6</v>
      </c>
      <c r="AM4" s="11">
        <v>0.1</v>
      </c>
      <c r="AN4" s="11">
        <v>61.4</v>
      </c>
      <c r="AO4" s="11">
        <v>0.5</v>
      </c>
      <c r="AP4" s="11">
        <v>0.3</v>
      </c>
      <c r="AQ4" s="11">
        <v>1.2</v>
      </c>
      <c r="AR4" s="11">
        <v>0.4</v>
      </c>
      <c r="AS4" s="11">
        <v>23.2</v>
      </c>
      <c r="AT4" s="11">
        <v>0.1</v>
      </c>
      <c r="AU4" s="11">
        <v>0.2</v>
      </c>
      <c r="AV4" s="11">
        <v>33.799999999999997</v>
      </c>
      <c r="AW4" s="11">
        <v>10.199999999999999</v>
      </c>
      <c r="AX4" s="11">
        <v>1.3</v>
      </c>
      <c r="AY4" s="11">
        <v>0</v>
      </c>
      <c r="AZ4" s="11">
        <v>0</v>
      </c>
      <c r="BA4" s="11">
        <v>0.1</v>
      </c>
      <c r="BB4" s="11">
        <v>0</v>
      </c>
      <c r="BC4" s="11">
        <v>0.1</v>
      </c>
      <c r="BD4" s="11">
        <v>1.5</v>
      </c>
      <c r="BE4" s="11">
        <v>10.3</v>
      </c>
      <c r="BF4" s="11">
        <v>12.5</v>
      </c>
      <c r="BG4" s="11">
        <v>379.6</v>
      </c>
      <c r="BH4" s="11">
        <v>0.6</v>
      </c>
      <c r="BI4" s="11">
        <v>2641.4</v>
      </c>
      <c r="BJ4" s="11">
        <v>6.8</v>
      </c>
      <c r="BK4" s="11">
        <v>3950.5</v>
      </c>
      <c r="BL4" s="11">
        <v>1712.3</v>
      </c>
      <c r="BM4" s="11">
        <v>2037.7</v>
      </c>
      <c r="BN4" s="11">
        <v>435.7</v>
      </c>
      <c r="BO4" s="11">
        <v>12.3</v>
      </c>
      <c r="BP4" s="11">
        <v>12.5</v>
      </c>
      <c r="BQ4" s="11">
        <v>1.9</v>
      </c>
      <c r="BR4" s="11">
        <v>3.9</v>
      </c>
      <c r="BS4" s="11">
        <v>15.4</v>
      </c>
      <c r="BT4" s="11">
        <v>53.9</v>
      </c>
      <c r="BU4" s="11">
        <v>1716.1</v>
      </c>
      <c r="BV4" s="11">
        <v>500.4</v>
      </c>
      <c r="BW4" s="11">
        <v>5506.5</v>
      </c>
      <c r="BX4" s="11">
        <v>2.5</v>
      </c>
      <c r="BY4" s="11">
        <v>16.2</v>
      </c>
      <c r="BZ4" s="11">
        <v>4</v>
      </c>
      <c r="CA4" s="11">
        <v>1.3</v>
      </c>
      <c r="CB4" s="11">
        <v>2.7</v>
      </c>
      <c r="CC4" s="11">
        <v>16.100000000000001</v>
      </c>
      <c r="CD4" s="11">
        <v>2.5</v>
      </c>
      <c r="CE4" s="11">
        <v>387.8</v>
      </c>
      <c r="CF4" s="11">
        <v>5.5</v>
      </c>
      <c r="CG4" s="11">
        <v>117.3</v>
      </c>
      <c r="CH4" s="11">
        <v>4455.8999999999996</v>
      </c>
      <c r="CI4" s="11">
        <v>7486.9</v>
      </c>
      <c r="CJ4" s="11">
        <v>5911.6</v>
      </c>
      <c r="CK4" s="11">
        <v>2166.1</v>
      </c>
      <c r="CL4" s="11">
        <v>1305.4000000000001</v>
      </c>
      <c r="CM4" s="11">
        <v>4509.8</v>
      </c>
      <c r="CN4" s="11">
        <v>3933.4</v>
      </c>
      <c r="CO4" s="11">
        <v>3693</v>
      </c>
      <c r="CP4" s="11">
        <v>1220.7</v>
      </c>
      <c r="CQ4" s="11">
        <v>5757.6</v>
      </c>
      <c r="CR4" s="11">
        <v>4297.5</v>
      </c>
      <c r="CS4" s="11">
        <v>2442.5</v>
      </c>
      <c r="CT4" s="11">
        <v>3551.1</v>
      </c>
      <c r="CU4" s="11">
        <v>7787.4</v>
      </c>
      <c r="CV4" s="11">
        <v>21289.599999999999</v>
      </c>
      <c r="CW4" s="11">
        <v>2864.3</v>
      </c>
      <c r="CX4" s="11">
        <v>8266.7000000000007</v>
      </c>
      <c r="CY4" s="11">
        <v>5153.2</v>
      </c>
      <c r="CZ4" s="11">
        <v>0</v>
      </c>
      <c r="DA4" s="11">
        <v>1464.2</v>
      </c>
      <c r="DB4" s="11">
        <v>19.899999999999999</v>
      </c>
      <c r="DC4" s="11">
        <v>224.3</v>
      </c>
      <c r="DD4" s="11">
        <v>15.7</v>
      </c>
      <c r="DE4" s="11">
        <v>39.6</v>
      </c>
      <c r="DF4" s="11">
        <v>11.7</v>
      </c>
      <c r="DG4" s="11">
        <v>128.80000000000001</v>
      </c>
      <c r="DH4" s="11">
        <v>21.1</v>
      </c>
      <c r="DI4" s="11">
        <v>0</v>
      </c>
      <c r="DJ4" s="11">
        <v>13.4</v>
      </c>
      <c r="DK4" s="11">
        <v>35.6</v>
      </c>
      <c r="DL4" s="11">
        <v>51</v>
      </c>
      <c r="DM4" s="6">
        <v>1</v>
      </c>
      <c r="DN4" s="6">
        <v>1</v>
      </c>
      <c r="DO4" s="6">
        <v>1</v>
      </c>
      <c r="DP4" s="6">
        <v>2</v>
      </c>
      <c r="DQ4" s="6">
        <v>1</v>
      </c>
      <c r="DR4" s="6">
        <v>1</v>
      </c>
      <c r="DS4" s="6">
        <v>1</v>
      </c>
      <c r="DT4" s="7">
        <v>3</v>
      </c>
      <c r="DU4" s="6">
        <v>1</v>
      </c>
      <c r="DV4" s="6">
        <v>2</v>
      </c>
      <c r="DW4" s="6">
        <v>1</v>
      </c>
      <c r="DX4" s="7">
        <v>3</v>
      </c>
      <c r="DY4" s="6">
        <v>1</v>
      </c>
      <c r="DZ4" s="6">
        <v>1</v>
      </c>
      <c r="EA4" s="6">
        <v>1</v>
      </c>
      <c r="EB4" s="6">
        <v>2</v>
      </c>
      <c r="EC4" s="6">
        <v>2</v>
      </c>
      <c r="ED4" s="6">
        <v>2</v>
      </c>
      <c r="EE4" s="6">
        <v>1</v>
      </c>
      <c r="EF4" s="6">
        <v>2</v>
      </c>
      <c r="EG4" s="6">
        <v>1</v>
      </c>
      <c r="EH4" s="6">
        <v>1</v>
      </c>
      <c r="EI4" s="6">
        <v>2</v>
      </c>
      <c r="EJ4" s="6">
        <v>2</v>
      </c>
      <c r="EK4" s="6">
        <v>2</v>
      </c>
      <c r="EL4" s="6">
        <v>1</v>
      </c>
      <c r="EM4" s="6">
        <v>1</v>
      </c>
      <c r="EN4" s="6">
        <v>2</v>
      </c>
      <c r="EO4" s="6">
        <v>1</v>
      </c>
      <c r="EP4" s="6">
        <v>1</v>
      </c>
      <c r="EQ4" s="6">
        <v>2</v>
      </c>
      <c r="ER4" s="6">
        <v>2</v>
      </c>
      <c r="ES4" s="6">
        <v>2</v>
      </c>
      <c r="ET4" s="6">
        <v>1</v>
      </c>
      <c r="EU4" s="6">
        <v>2</v>
      </c>
      <c r="EV4" s="6">
        <v>2</v>
      </c>
      <c r="EW4" s="6">
        <v>5</v>
      </c>
      <c r="EX4" s="6">
        <v>5</v>
      </c>
      <c r="EY4" s="6">
        <v>5</v>
      </c>
      <c r="EZ4" s="6">
        <v>6</v>
      </c>
      <c r="FA4" s="6">
        <v>3</v>
      </c>
      <c r="FB4" s="6">
        <v>6</v>
      </c>
      <c r="FC4" s="6">
        <v>2</v>
      </c>
      <c r="FD4" s="6">
        <v>4</v>
      </c>
      <c r="FE4" s="6">
        <v>6</v>
      </c>
      <c r="FF4" s="6">
        <v>5</v>
      </c>
      <c r="FG4" s="6">
        <v>5</v>
      </c>
      <c r="FH4" s="6">
        <v>1</v>
      </c>
      <c r="FI4" s="6">
        <v>3</v>
      </c>
      <c r="FJ4" s="6">
        <v>5</v>
      </c>
      <c r="FK4" s="6">
        <v>2</v>
      </c>
      <c r="FL4" s="6">
        <v>2</v>
      </c>
      <c r="FM4" s="6">
        <v>5</v>
      </c>
      <c r="FN4" s="6">
        <v>3</v>
      </c>
      <c r="FO4" s="6">
        <v>3</v>
      </c>
      <c r="FP4" s="6">
        <v>2</v>
      </c>
      <c r="FQ4" s="6">
        <v>2</v>
      </c>
      <c r="FR4" s="6">
        <v>3</v>
      </c>
      <c r="FS4" s="6">
        <v>5</v>
      </c>
      <c r="FT4" s="19">
        <v>5</v>
      </c>
      <c r="FU4" s="19">
        <v>5</v>
      </c>
    </row>
    <row r="5" spans="1:177" s="1" customFormat="1" x14ac:dyDescent="0.35">
      <c r="A5" s="4" t="s">
        <v>7</v>
      </c>
      <c r="B5" s="21">
        <v>2</v>
      </c>
      <c r="C5" s="21">
        <v>2</v>
      </c>
      <c r="D5" s="14">
        <v>192</v>
      </c>
      <c r="E5" s="14">
        <v>110.6</v>
      </c>
      <c r="F5" s="14">
        <v>30</v>
      </c>
      <c r="G5" s="14">
        <v>1</v>
      </c>
      <c r="H5" s="14">
        <v>26.1</v>
      </c>
      <c r="I5" s="14">
        <v>8</v>
      </c>
      <c r="J5" s="14">
        <v>84.5</v>
      </c>
      <c r="K5" s="14">
        <v>59.9</v>
      </c>
      <c r="L5" s="14">
        <v>80.400000000000006</v>
      </c>
      <c r="M5" s="11">
        <v>2573.1</v>
      </c>
      <c r="N5" s="11">
        <v>135</v>
      </c>
      <c r="O5" s="11">
        <v>95.4</v>
      </c>
      <c r="P5" s="11">
        <v>301.60000000000002</v>
      </c>
      <c r="Q5" s="11">
        <v>286.2</v>
      </c>
      <c r="R5" s="11">
        <v>15.3</v>
      </c>
      <c r="S5" s="11">
        <v>36.200000000000003</v>
      </c>
      <c r="T5" s="11">
        <v>90.3</v>
      </c>
      <c r="U5" s="11">
        <v>43.9</v>
      </c>
      <c r="V5" s="11">
        <v>2</v>
      </c>
      <c r="W5" s="11">
        <v>0</v>
      </c>
      <c r="X5" s="11">
        <v>1.9</v>
      </c>
      <c r="Y5" s="11">
        <v>3.8</v>
      </c>
      <c r="Z5" s="11">
        <v>0</v>
      </c>
      <c r="AA5" s="11">
        <v>36.1</v>
      </c>
      <c r="AB5" s="11">
        <v>181.4</v>
      </c>
      <c r="AC5" s="11">
        <v>0.3</v>
      </c>
      <c r="AD5" s="11">
        <v>0.2</v>
      </c>
      <c r="AE5" s="11">
        <v>0.1</v>
      </c>
      <c r="AF5" s="11">
        <v>0.2</v>
      </c>
      <c r="AG5" s="11">
        <v>0.3</v>
      </c>
      <c r="AH5" s="11">
        <v>1.2</v>
      </c>
      <c r="AI5" s="11">
        <v>0.1</v>
      </c>
      <c r="AJ5" s="11">
        <v>13.9</v>
      </c>
      <c r="AK5" s="11">
        <v>0.1</v>
      </c>
      <c r="AL5" s="11">
        <v>3.3</v>
      </c>
      <c r="AM5" s="11">
        <v>0.1</v>
      </c>
      <c r="AN5" s="11">
        <v>32.1</v>
      </c>
      <c r="AO5" s="11">
        <v>0</v>
      </c>
      <c r="AP5" s="11">
        <v>0</v>
      </c>
      <c r="AQ5" s="11">
        <v>0.8</v>
      </c>
      <c r="AR5" s="11">
        <v>0</v>
      </c>
      <c r="AS5" s="11">
        <v>23.8</v>
      </c>
      <c r="AT5" s="11">
        <v>0.2</v>
      </c>
      <c r="AU5" s="11">
        <v>0.1</v>
      </c>
      <c r="AV5" s="11">
        <v>31.8</v>
      </c>
      <c r="AW5" s="11">
        <v>14.5</v>
      </c>
      <c r="AX5" s="11">
        <v>1.1000000000000001</v>
      </c>
      <c r="AY5" s="11">
        <v>0</v>
      </c>
      <c r="AZ5" s="11">
        <v>0.1</v>
      </c>
      <c r="BA5" s="11">
        <v>0</v>
      </c>
      <c r="BB5" s="11">
        <v>0</v>
      </c>
      <c r="BC5" s="11">
        <v>0.1</v>
      </c>
      <c r="BD5" s="11">
        <v>1.3</v>
      </c>
      <c r="BE5" s="11">
        <v>14.6</v>
      </c>
      <c r="BF5" s="11">
        <v>16.600000000000001</v>
      </c>
      <c r="BG5" s="11">
        <v>826.6</v>
      </c>
      <c r="BH5" s="11">
        <v>0</v>
      </c>
      <c r="BI5" s="11">
        <v>4393.5</v>
      </c>
      <c r="BJ5" s="11">
        <v>11.3</v>
      </c>
      <c r="BK5" s="11">
        <v>3278.6</v>
      </c>
      <c r="BL5" s="11">
        <v>505.7</v>
      </c>
      <c r="BM5" s="11">
        <v>1864.8</v>
      </c>
      <c r="BN5" s="11">
        <v>384.4</v>
      </c>
      <c r="BO5" s="11">
        <v>16.399999999999999</v>
      </c>
      <c r="BP5" s="11">
        <v>12.3</v>
      </c>
      <c r="BQ5" s="11">
        <v>1.2</v>
      </c>
      <c r="BR5" s="11">
        <v>2.2999999999999998</v>
      </c>
      <c r="BS5" s="11">
        <v>2.5</v>
      </c>
      <c r="BT5" s="11">
        <v>104.4</v>
      </c>
      <c r="BU5" s="11">
        <v>1121</v>
      </c>
      <c r="BV5" s="11">
        <v>520</v>
      </c>
      <c r="BW5" s="11">
        <v>2818.7</v>
      </c>
      <c r="BX5" s="11">
        <v>3.5</v>
      </c>
      <c r="BY5" s="11">
        <v>15.2</v>
      </c>
      <c r="BZ5" s="11">
        <v>5.0999999999999996</v>
      </c>
      <c r="CA5" s="11">
        <v>1.3</v>
      </c>
      <c r="CB5" s="11">
        <v>2.2000000000000002</v>
      </c>
      <c r="CC5" s="11">
        <v>45.1</v>
      </c>
      <c r="CD5" s="11">
        <v>2.7</v>
      </c>
      <c r="CE5" s="11">
        <v>385.8</v>
      </c>
      <c r="CF5" s="11">
        <v>5.2</v>
      </c>
      <c r="CG5" s="11">
        <v>122.4</v>
      </c>
      <c r="CH5" s="11">
        <v>6312.3</v>
      </c>
      <c r="CI5" s="11">
        <v>9294.7000000000007</v>
      </c>
      <c r="CJ5" s="11">
        <v>8157.7</v>
      </c>
      <c r="CK5" s="11">
        <v>3158.4</v>
      </c>
      <c r="CL5" s="11">
        <v>2162.3000000000002</v>
      </c>
      <c r="CM5" s="11">
        <v>5429.9</v>
      </c>
      <c r="CN5" s="11">
        <v>4406.5</v>
      </c>
      <c r="CO5" s="11">
        <v>5012.1000000000004</v>
      </c>
      <c r="CP5" s="11">
        <v>1694.5</v>
      </c>
      <c r="CQ5" s="11">
        <v>7120.7</v>
      </c>
      <c r="CR5" s="11">
        <v>5309.4</v>
      </c>
      <c r="CS5" s="11">
        <v>3801.8</v>
      </c>
      <c r="CT5" s="11">
        <v>6644.3</v>
      </c>
      <c r="CU5" s="11">
        <v>10567.9</v>
      </c>
      <c r="CV5" s="11">
        <v>23762.9</v>
      </c>
      <c r="CW5" s="11">
        <v>5590.4</v>
      </c>
      <c r="CX5" s="11">
        <v>8477.1</v>
      </c>
      <c r="CY5" s="11">
        <v>6091.5</v>
      </c>
      <c r="CZ5" s="11">
        <v>45</v>
      </c>
      <c r="DA5" s="11">
        <v>1914.8</v>
      </c>
      <c r="DB5" s="11">
        <v>22.5</v>
      </c>
      <c r="DC5" s="11">
        <v>181.3</v>
      </c>
      <c r="DD5" s="11">
        <v>14</v>
      </c>
      <c r="DE5" s="11">
        <v>28.6</v>
      </c>
      <c r="DF5" s="11">
        <v>49.7</v>
      </c>
      <c r="DG5" s="11">
        <v>68.8</v>
      </c>
      <c r="DH5" s="11">
        <v>17.600000000000001</v>
      </c>
      <c r="DI5" s="11">
        <v>10.9</v>
      </c>
      <c r="DJ5" s="11">
        <v>18.7</v>
      </c>
      <c r="DK5" s="11">
        <v>29.7</v>
      </c>
      <c r="DL5" s="11">
        <v>40.700000000000003</v>
      </c>
      <c r="DM5" s="6">
        <v>2</v>
      </c>
      <c r="DN5" s="6">
        <v>0</v>
      </c>
      <c r="DO5" s="6">
        <v>2</v>
      </c>
      <c r="DP5" s="6">
        <v>2</v>
      </c>
      <c r="DQ5" s="6">
        <v>2</v>
      </c>
      <c r="DR5" s="6">
        <v>1</v>
      </c>
      <c r="DS5" s="6">
        <v>1</v>
      </c>
      <c r="DT5" s="7">
        <v>4</v>
      </c>
      <c r="DU5" s="6">
        <v>1</v>
      </c>
      <c r="DV5" s="6">
        <v>1</v>
      </c>
      <c r="DW5" s="6">
        <v>1</v>
      </c>
      <c r="DX5" s="7">
        <v>2</v>
      </c>
      <c r="DY5" s="6">
        <v>1</v>
      </c>
      <c r="DZ5" s="6">
        <v>1</v>
      </c>
      <c r="EA5" s="6">
        <v>1</v>
      </c>
      <c r="EB5" s="6">
        <v>1</v>
      </c>
      <c r="EC5" s="6">
        <v>1</v>
      </c>
      <c r="ED5" s="6">
        <v>1</v>
      </c>
      <c r="EE5" s="6">
        <v>2</v>
      </c>
      <c r="EF5" s="6">
        <v>2</v>
      </c>
      <c r="EG5" s="6">
        <v>2</v>
      </c>
      <c r="EH5" s="6">
        <v>2</v>
      </c>
      <c r="EI5" s="6">
        <v>2</v>
      </c>
      <c r="EJ5" s="6">
        <v>1</v>
      </c>
      <c r="EK5" s="6">
        <v>1</v>
      </c>
      <c r="EL5" s="6">
        <v>2</v>
      </c>
      <c r="EM5" s="6">
        <v>2</v>
      </c>
      <c r="EN5" s="6">
        <v>1</v>
      </c>
      <c r="EO5" s="6">
        <v>2</v>
      </c>
      <c r="EP5" s="6">
        <v>1</v>
      </c>
      <c r="EQ5" s="6">
        <v>1</v>
      </c>
      <c r="ER5" s="6">
        <v>2</v>
      </c>
      <c r="ES5" s="6">
        <v>2</v>
      </c>
      <c r="ET5" s="6">
        <v>1</v>
      </c>
      <c r="EU5" s="6">
        <v>6</v>
      </c>
      <c r="EV5" s="6">
        <v>4</v>
      </c>
      <c r="EW5" s="6">
        <v>6</v>
      </c>
      <c r="EX5" s="6">
        <v>6</v>
      </c>
      <c r="EY5" s="6">
        <v>3</v>
      </c>
      <c r="EZ5" s="6">
        <v>6</v>
      </c>
      <c r="FA5" s="6">
        <v>3</v>
      </c>
      <c r="FB5" s="6">
        <v>6</v>
      </c>
      <c r="FC5" s="6">
        <v>6</v>
      </c>
      <c r="FD5" s="6">
        <v>2</v>
      </c>
      <c r="FE5" s="6">
        <v>2</v>
      </c>
      <c r="FF5" s="6">
        <v>5</v>
      </c>
      <c r="FG5" s="6">
        <v>2</v>
      </c>
      <c r="FH5" s="6">
        <v>3</v>
      </c>
      <c r="FI5" s="6">
        <v>6</v>
      </c>
      <c r="FJ5" s="6">
        <v>6</v>
      </c>
      <c r="FK5" s="6">
        <v>4</v>
      </c>
      <c r="FL5" s="6">
        <v>5</v>
      </c>
      <c r="FM5" s="6">
        <v>1</v>
      </c>
      <c r="FN5" s="6">
        <v>3</v>
      </c>
      <c r="FO5" s="6">
        <v>6</v>
      </c>
      <c r="FP5" s="6">
        <v>3</v>
      </c>
      <c r="FQ5" s="6">
        <v>4</v>
      </c>
      <c r="FR5" s="6">
        <v>6</v>
      </c>
      <c r="FS5" s="6">
        <v>5</v>
      </c>
      <c r="FT5" s="19">
        <v>2</v>
      </c>
      <c r="FU5" s="19">
        <v>4</v>
      </c>
    </row>
    <row r="6" spans="1:177" s="1" customFormat="1" x14ac:dyDescent="0.35">
      <c r="A6" s="4" t="s">
        <v>8</v>
      </c>
      <c r="B6" s="21">
        <v>1</v>
      </c>
      <c r="C6" s="21">
        <v>2</v>
      </c>
      <c r="D6" s="14">
        <v>167</v>
      </c>
      <c r="E6" s="14">
        <v>88.5</v>
      </c>
      <c r="F6" s="14">
        <v>31.7</v>
      </c>
      <c r="G6" s="14">
        <v>1</v>
      </c>
      <c r="H6" s="14">
        <v>33.9</v>
      </c>
      <c r="I6" s="14">
        <v>7</v>
      </c>
      <c r="J6" s="14">
        <v>54.6</v>
      </c>
      <c r="K6" s="14">
        <v>39.1</v>
      </c>
      <c r="L6" s="14">
        <v>51.8</v>
      </c>
      <c r="M6" s="11">
        <v>4049.4</v>
      </c>
      <c r="N6" s="11">
        <v>173.4</v>
      </c>
      <c r="O6" s="11">
        <v>143.6</v>
      </c>
      <c r="P6" s="11">
        <v>525.70000000000005</v>
      </c>
      <c r="Q6" s="11">
        <v>499.1</v>
      </c>
      <c r="R6" s="11">
        <v>26.7</v>
      </c>
      <c r="S6" s="11">
        <v>45.2</v>
      </c>
      <c r="T6" s="11">
        <v>101.9</v>
      </c>
      <c r="U6" s="11">
        <v>138.69999999999999</v>
      </c>
      <c r="V6" s="11">
        <v>30.2</v>
      </c>
      <c r="W6" s="11">
        <v>0</v>
      </c>
      <c r="X6" s="11">
        <v>22.5</v>
      </c>
      <c r="Y6" s="11">
        <v>24</v>
      </c>
      <c r="Z6" s="11">
        <v>0</v>
      </c>
      <c r="AA6" s="11">
        <v>61.6</v>
      </c>
      <c r="AB6" s="11">
        <v>134.30000000000001</v>
      </c>
      <c r="AC6" s="11">
        <v>1.5</v>
      </c>
      <c r="AD6" s="11">
        <v>0.9</v>
      </c>
      <c r="AE6" s="11">
        <v>0.5</v>
      </c>
      <c r="AF6" s="11">
        <v>1.1000000000000001</v>
      </c>
      <c r="AG6" s="11">
        <v>1.4</v>
      </c>
      <c r="AH6" s="11">
        <v>4.9000000000000004</v>
      </c>
      <c r="AI6" s="11">
        <v>0.2</v>
      </c>
      <c r="AJ6" s="11">
        <v>25.8</v>
      </c>
      <c r="AK6" s="11">
        <v>0.1</v>
      </c>
      <c r="AL6" s="11">
        <v>10.6</v>
      </c>
      <c r="AM6" s="11">
        <v>0.6</v>
      </c>
      <c r="AN6" s="11">
        <v>47.9</v>
      </c>
      <c r="AO6" s="11">
        <v>0.1</v>
      </c>
      <c r="AP6" s="11">
        <v>0</v>
      </c>
      <c r="AQ6" s="11">
        <v>2.8</v>
      </c>
      <c r="AR6" s="11">
        <v>0.1</v>
      </c>
      <c r="AS6" s="11">
        <v>42.6</v>
      </c>
      <c r="AT6" s="11">
        <v>0.7</v>
      </c>
      <c r="AU6" s="11">
        <v>0.3</v>
      </c>
      <c r="AV6" s="11">
        <v>46.7</v>
      </c>
      <c r="AW6" s="11">
        <v>14.3</v>
      </c>
      <c r="AX6" s="11">
        <v>2.4</v>
      </c>
      <c r="AY6" s="11">
        <v>0</v>
      </c>
      <c r="AZ6" s="11">
        <v>0.2</v>
      </c>
      <c r="BA6" s="11">
        <v>0</v>
      </c>
      <c r="BB6" s="11">
        <v>0</v>
      </c>
      <c r="BC6" s="11">
        <v>0</v>
      </c>
      <c r="BD6" s="11">
        <v>2.4</v>
      </c>
      <c r="BE6" s="11">
        <v>14.4</v>
      </c>
      <c r="BF6" s="11">
        <v>16.8</v>
      </c>
      <c r="BG6" s="11">
        <v>244.1</v>
      </c>
      <c r="BH6" s="11">
        <v>0.9</v>
      </c>
      <c r="BI6" s="11">
        <v>4867.7</v>
      </c>
      <c r="BJ6" s="11">
        <v>12.6</v>
      </c>
      <c r="BK6" s="11">
        <v>4601.2</v>
      </c>
      <c r="BL6" s="11">
        <v>2133.9</v>
      </c>
      <c r="BM6" s="11">
        <v>2371.6</v>
      </c>
      <c r="BN6" s="11">
        <v>482.4</v>
      </c>
      <c r="BO6" s="11">
        <v>17.2</v>
      </c>
      <c r="BP6" s="11">
        <v>14.6</v>
      </c>
      <c r="BQ6" s="11">
        <v>1.9</v>
      </c>
      <c r="BR6" s="11">
        <v>3</v>
      </c>
      <c r="BS6" s="11">
        <v>2.8</v>
      </c>
      <c r="BT6" s="11">
        <v>42.8</v>
      </c>
      <c r="BU6" s="11">
        <v>1054.2</v>
      </c>
      <c r="BV6" s="11">
        <v>296.8</v>
      </c>
      <c r="BW6" s="11">
        <v>4550</v>
      </c>
      <c r="BX6" s="11">
        <v>1.4</v>
      </c>
      <c r="BY6" s="11">
        <v>15.2</v>
      </c>
      <c r="BZ6" s="11">
        <v>2.6</v>
      </c>
      <c r="CA6" s="11">
        <v>1.9</v>
      </c>
      <c r="CB6" s="11">
        <v>2.9</v>
      </c>
      <c r="CC6" s="11">
        <v>24.7</v>
      </c>
      <c r="CD6" s="11">
        <v>2.8</v>
      </c>
      <c r="CE6" s="11">
        <v>534.9</v>
      </c>
      <c r="CF6" s="11">
        <v>4.9000000000000004</v>
      </c>
      <c r="CG6" s="11">
        <v>180</v>
      </c>
      <c r="CH6" s="11">
        <v>7150.4</v>
      </c>
      <c r="CI6" s="11">
        <v>12721.7</v>
      </c>
      <c r="CJ6" s="11">
        <v>9651.4</v>
      </c>
      <c r="CK6" s="11">
        <v>3305.1</v>
      </c>
      <c r="CL6" s="11">
        <v>1942.8</v>
      </c>
      <c r="CM6" s="11">
        <v>6787.4</v>
      </c>
      <c r="CN6" s="11">
        <v>5627.3</v>
      </c>
      <c r="CO6" s="11">
        <v>5396.2</v>
      </c>
      <c r="CP6" s="11">
        <v>1654.7</v>
      </c>
      <c r="CQ6" s="11">
        <v>7939.1</v>
      </c>
      <c r="CR6" s="11">
        <v>6356.4</v>
      </c>
      <c r="CS6" s="11">
        <v>4393.5</v>
      </c>
      <c r="CT6" s="11">
        <v>6530.4</v>
      </c>
      <c r="CU6" s="11">
        <v>10871.8</v>
      </c>
      <c r="CV6" s="11">
        <v>32482.400000000001</v>
      </c>
      <c r="CW6" s="11">
        <v>4759.8999999999996</v>
      </c>
      <c r="CX6" s="11">
        <v>12654.7</v>
      </c>
      <c r="CY6" s="11">
        <v>7023.6</v>
      </c>
      <c r="CZ6" s="11">
        <v>0</v>
      </c>
      <c r="DA6" s="11">
        <v>1759.1</v>
      </c>
      <c r="DB6" s="11">
        <v>48</v>
      </c>
      <c r="DC6" s="11">
        <v>161.9</v>
      </c>
      <c r="DD6" s="11">
        <v>19.899999999999999</v>
      </c>
      <c r="DE6" s="11">
        <v>49.9</v>
      </c>
      <c r="DF6" s="11">
        <v>35.799999999999997</v>
      </c>
      <c r="DG6" s="11">
        <v>161.5</v>
      </c>
      <c r="DH6" s="11">
        <v>25.8</v>
      </c>
      <c r="DI6" s="11">
        <v>0</v>
      </c>
      <c r="DJ6" s="11">
        <v>17.2</v>
      </c>
      <c r="DK6" s="11">
        <v>32</v>
      </c>
      <c r="DL6" s="11">
        <v>50.8</v>
      </c>
      <c r="DM6" s="6">
        <v>1</v>
      </c>
      <c r="DN6" s="6">
        <v>1</v>
      </c>
      <c r="DO6" s="6">
        <v>1</v>
      </c>
      <c r="DP6" s="6">
        <v>1</v>
      </c>
      <c r="DQ6" s="6">
        <v>2</v>
      </c>
      <c r="DR6" s="6">
        <v>1</v>
      </c>
      <c r="DS6" s="6">
        <v>2</v>
      </c>
      <c r="DT6" s="9">
        <v>2</v>
      </c>
      <c r="DU6" s="6">
        <v>1</v>
      </c>
      <c r="DV6" s="6">
        <v>2</v>
      </c>
      <c r="DW6" s="6">
        <v>2</v>
      </c>
      <c r="DX6" s="7">
        <v>2</v>
      </c>
      <c r="DY6" s="6">
        <v>1</v>
      </c>
      <c r="DZ6" s="6">
        <v>1</v>
      </c>
      <c r="EA6" s="6">
        <v>1</v>
      </c>
      <c r="EB6" s="6">
        <v>1</v>
      </c>
      <c r="EC6" s="6">
        <v>1</v>
      </c>
      <c r="ED6" s="6">
        <v>1</v>
      </c>
      <c r="EE6" s="6">
        <v>2</v>
      </c>
      <c r="EF6" s="6">
        <v>2</v>
      </c>
      <c r="EG6" s="6">
        <v>1</v>
      </c>
      <c r="EH6" s="6">
        <v>1</v>
      </c>
      <c r="EI6" s="6">
        <v>2</v>
      </c>
      <c r="EJ6" s="6">
        <v>1</v>
      </c>
      <c r="EK6" s="6">
        <v>1</v>
      </c>
      <c r="EL6" s="6">
        <v>1</v>
      </c>
      <c r="EM6" s="6">
        <v>2</v>
      </c>
      <c r="EN6" s="6">
        <v>1</v>
      </c>
      <c r="EO6" s="6">
        <v>1</v>
      </c>
      <c r="EP6" s="6">
        <v>1</v>
      </c>
      <c r="EQ6" s="6">
        <v>2</v>
      </c>
      <c r="ER6" s="6">
        <v>2</v>
      </c>
      <c r="ES6" s="6">
        <v>2</v>
      </c>
      <c r="ET6" s="6">
        <v>3</v>
      </c>
      <c r="EU6" s="6">
        <v>5</v>
      </c>
      <c r="EV6" s="6">
        <v>5</v>
      </c>
      <c r="EW6" s="6">
        <v>5</v>
      </c>
      <c r="EX6" s="6">
        <v>1</v>
      </c>
      <c r="EY6" s="6">
        <v>5</v>
      </c>
      <c r="EZ6" s="6">
        <v>6</v>
      </c>
      <c r="FA6" s="6">
        <v>5</v>
      </c>
      <c r="FB6" s="6">
        <v>6</v>
      </c>
      <c r="FC6" s="6">
        <v>5</v>
      </c>
      <c r="FD6" s="6">
        <v>4</v>
      </c>
      <c r="FE6" s="6">
        <v>5</v>
      </c>
      <c r="FF6" s="6">
        <v>5</v>
      </c>
      <c r="FG6" s="6">
        <v>5</v>
      </c>
      <c r="FH6" s="6">
        <v>1</v>
      </c>
      <c r="FI6" s="6">
        <v>1</v>
      </c>
      <c r="FJ6" s="6">
        <v>1</v>
      </c>
      <c r="FK6" s="6">
        <v>1</v>
      </c>
      <c r="FL6" s="6">
        <v>5</v>
      </c>
      <c r="FM6" s="6">
        <v>3</v>
      </c>
      <c r="FN6" s="6">
        <v>3</v>
      </c>
      <c r="FO6" s="6">
        <v>1</v>
      </c>
      <c r="FP6" s="6">
        <v>5</v>
      </c>
      <c r="FQ6" s="6">
        <v>5</v>
      </c>
      <c r="FR6" s="6">
        <v>1</v>
      </c>
      <c r="FS6" s="6">
        <v>5</v>
      </c>
      <c r="FT6" s="19">
        <v>5</v>
      </c>
      <c r="FU6" s="19">
        <v>6</v>
      </c>
    </row>
    <row r="7" spans="1:177" s="1" customFormat="1" x14ac:dyDescent="0.35">
      <c r="A7" s="4" t="s">
        <v>9</v>
      </c>
      <c r="B7" s="21">
        <v>2</v>
      </c>
      <c r="C7" s="21">
        <v>2</v>
      </c>
      <c r="D7" s="14">
        <v>187</v>
      </c>
      <c r="E7" s="14">
        <v>114</v>
      </c>
      <c r="F7" s="14">
        <v>32.6</v>
      </c>
      <c r="G7" s="14">
        <v>1</v>
      </c>
      <c r="H7" s="14">
        <v>34.200000000000003</v>
      </c>
      <c r="I7" s="14">
        <v>12</v>
      </c>
      <c r="J7" s="14">
        <v>79.8</v>
      </c>
      <c r="K7" s="14">
        <v>56.6</v>
      </c>
      <c r="L7" s="14">
        <v>75.900000000000006</v>
      </c>
      <c r="M7" s="11">
        <v>2124.4</v>
      </c>
      <c r="N7" s="11">
        <v>53.6</v>
      </c>
      <c r="O7" s="11">
        <v>86.7</v>
      </c>
      <c r="P7" s="11">
        <v>295.10000000000002</v>
      </c>
      <c r="Q7" s="11">
        <v>270.60000000000002</v>
      </c>
      <c r="R7" s="11">
        <v>24.5</v>
      </c>
      <c r="S7" s="11">
        <v>36.5</v>
      </c>
      <c r="T7" s="11">
        <v>10.199999999999999</v>
      </c>
      <c r="U7" s="11">
        <v>85.1</v>
      </c>
      <c r="V7" s="11">
        <v>15</v>
      </c>
      <c r="W7" s="11">
        <v>0</v>
      </c>
      <c r="X7" s="11">
        <v>6.5</v>
      </c>
      <c r="Y7" s="11">
        <v>1.2</v>
      </c>
      <c r="Z7" s="11">
        <v>0.1</v>
      </c>
      <c r="AA7" s="11">
        <v>47.8</v>
      </c>
      <c r="AB7" s="11">
        <v>97.5</v>
      </c>
      <c r="AC7" s="11">
        <v>0.8</v>
      </c>
      <c r="AD7" s="11">
        <v>0.5</v>
      </c>
      <c r="AE7" s="11">
        <v>0.3</v>
      </c>
      <c r="AF7" s="11">
        <v>0.7</v>
      </c>
      <c r="AG7" s="11">
        <v>1</v>
      </c>
      <c r="AH7" s="11">
        <v>3</v>
      </c>
      <c r="AI7" s="11">
        <v>0.1</v>
      </c>
      <c r="AJ7" s="11">
        <v>12.2</v>
      </c>
      <c r="AK7" s="11">
        <v>0</v>
      </c>
      <c r="AL7" s="11">
        <v>5.0999999999999996</v>
      </c>
      <c r="AM7" s="11">
        <v>0</v>
      </c>
      <c r="AN7" s="11">
        <v>33.5</v>
      </c>
      <c r="AO7" s="11">
        <v>0</v>
      </c>
      <c r="AP7" s="11">
        <v>0</v>
      </c>
      <c r="AQ7" s="11">
        <v>0.9</v>
      </c>
      <c r="AR7" s="11">
        <v>0</v>
      </c>
      <c r="AS7" s="11">
        <v>23</v>
      </c>
      <c r="AT7" s="11">
        <v>0.1</v>
      </c>
      <c r="AU7" s="11">
        <v>0</v>
      </c>
      <c r="AV7" s="11">
        <v>27.5</v>
      </c>
      <c r="AW7" s="11">
        <v>8.9</v>
      </c>
      <c r="AX7" s="11">
        <v>1</v>
      </c>
      <c r="AY7" s="11">
        <v>0</v>
      </c>
      <c r="AZ7" s="11">
        <v>0</v>
      </c>
      <c r="BA7" s="11">
        <v>0</v>
      </c>
      <c r="BB7" s="11">
        <v>0</v>
      </c>
      <c r="BC7" s="11">
        <v>0</v>
      </c>
      <c r="BD7" s="11">
        <v>1</v>
      </c>
      <c r="BE7" s="11">
        <v>8.9</v>
      </c>
      <c r="BF7" s="11">
        <v>11.2</v>
      </c>
      <c r="BG7" s="11">
        <v>212.3</v>
      </c>
      <c r="BH7" s="11">
        <v>0</v>
      </c>
      <c r="BI7" s="11">
        <v>2138.5</v>
      </c>
      <c r="BJ7" s="11">
        <v>5.5</v>
      </c>
      <c r="BK7" s="11">
        <v>1914.5</v>
      </c>
      <c r="BL7" s="11">
        <v>319.89999999999998</v>
      </c>
      <c r="BM7" s="11">
        <v>759.4</v>
      </c>
      <c r="BN7" s="11">
        <v>177.6</v>
      </c>
      <c r="BO7" s="11">
        <v>10.1</v>
      </c>
      <c r="BP7" s="11">
        <v>6</v>
      </c>
      <c r="BQ7" s="11">
        <v>1.1000000000000001</v>
      </c>
      <c r="BR7" s="11">
        <v>2.9</v>
      </c>
      <c r="BS7" s="11">
        <v>33</v>
      </c>
      <c r="BT7" s="11">
        <v>25.4</v>
      </c>
      <c r="BU7" s="11">
        <v>549.4</v>
      </c>
      <c r="BV7" s="11">
        <v>412.5</v>
      </c>
      <c r="BW7" s="11">
        <v>386.8</v>
      </c>
      <c r="BX7" s="11">
        <v>1.2</v>
      </c>
      <c r="BY7" s="11">
        <v>7.8</v>
      </c>
      <c r="BZ7" s="11">
        <v>8.1</v>
      </c>
      <c r="CA7" s="11">
        <v>1.4</v>
      </c>
      <c r="CB7" s="11">
        <v>1</v>
      </c>
      <c r="CC7" s="11">
        <v>8.1</v>
      </c>
      <c r="CD7" s="11">
        <v>1.2</v>
      </c>
      <c r="CE7" s="11">
        <v>286.10000000000002</v>
      </c>
      <c r="CF7" s="11">
        <v>0.9</v>
      </c>
      <c r="CG7" s="11">
        <v>57.1</v>
      </c>
      <c r="CH7" s="11">
        <v>2097.8000000000002</v>
      </c>
      <c r="CI7" s="11">
        <v>3546.4</v>
      </c>
      <c r="CJ7" s="11">
        <v>2186.3000000000002</v>
      </c>
      <c r="CK7" s="11">
        <v>966.4</v>
      </c>
      <c r="CL7" s="11">
        <v>982.8</v>
      </c>
      <c r="CM7" s="11">
        <v>2222.5</v>
      </c>
      <c r="CN7" s="11">
        <v>1450.2</v>
      </c>
      <c r="CO7" s="11">
        <v>1711.2</v>
      </c>
      <c r="CP7" s="11">
        <v>550.9</v>
      </c>
      <c r="CQ7" s="11">
        <v>2554.9</v>
      </c>
      <c r="CR7" s="11">
        <v>2734.8</v>
      </c>
      <c r="CS7" s="11">
        <v>1185.3</v>
      </c>
      <c r="CT7" s="11">
        <v>2069.6</v>
      </c>
      <c r="CU7" s="11">
        <v>3562.3</v>
      </c>
      <c r="CV7" s="11">
        <v>11173.4</v>
      </c>
      <c r="CW7" s="11">
        <v>1895.5</v>
      </c>
      <c r="CX7" s="11">
        <v>3709.7</v>
      </c>
      <c r="CY7" s="11">
        <v>2518.1999999999998</v>
      </c>
      <c r="CZ7" s="11">
        <v>0</v>
      </c>
      <c r="DA7" s="11">
        <v>553.6</v>
      </c>
      <c r="DB7" s="11">
        <v>20.9</v>
      </c>
      <c r="DC7" s="11">
        <v>167.2</v>
      </c>
      <c r="DD7" s="11">
        <v>10</v>
      </c>
      <c r="DE7" s="11">
        <v>27.1</v>
      </c>
      <c r="DF7" s="11">
        <v>5.4</v>
      </c>
      <c r="DG7" s="11">
        <v>108.4</v>
      </c>
      <c r="DH7" s="11">
        <v>9.6999999999999993</v>
      </c>
      <c r="DI7" s="11">
        <v>0</v>
      </c>
      <c r="DJ7" s="11">
        <v>10.1</v>
      </c>
      <c r="DK7" s="11">
        <v>36.700000000000003</v>
      </c>
      <c r="DL7" s="11">
        <v>53.2</v>
      </c>
      <c r="DM7" s="6">
        <v>1</v>
      </c>
      <c r="DN7" s="6">
        <v>1</v>
      </c>
      <c r="DO7" s="6">
        <v>1</v>
      </c>
      <c r="DP7" s="6">
        <v>2</v>
      </c>
      <c r="DQ7" s="6">
        <v>2</v>
      </c>
      <c r="DR7" s="6">
        <v>2</v>
      </c>
      <c r="DS7" s="6">
        <v>2</v>
      </c>
      <c r="DT7" s="7">
        <v>4</v>
      </c>
      <c r="DU7" s="6">
        <v>2</v>
      </c>
      <c r="DV7" s="6">
        <v>2</v>
      </c>
      <c r="DW7" s="6">
        <v>2</v>
      </c>
      <c r="DX7" s="7">
        <v>2</v>
      </c>
      <c r="DY7" s="6">
        <v>1</v>
      </c>
      <c r="DZ7" s="6">
        <v>1</v>
      </c>
      <c r="EA7" s="6">
        <v>1</v>
      </c>
      <c r="EB7" s="6">
        <v>2</v>
      </c>
      <c r="EC7" s="6">
        <v>2</v>
      </c>
      <c r="ED7" s="6">
        <v>2</v>
      </c>
      <c r="EE7" s="6">
        <v>1</v>
      </c>
      <c r="EF7" s="6">
        <v>2</v>
      </c>
      <c r="EG7" s="6">
        <v>1</v>
      </c>
      <c r="EH7" s="6">
        <v>1</v>
      </c>
      <c r="EI7" s="6">
        <v>2</v>
      </c>
      <c r="EJ7" s="6">
        <v>2</v>
      </c>
      <c r="EK7" s="6">
        <v>1</v>
      </c>
      <c r="EL7" s="6">
        <v>2</v>
      </c>
      <c r="EM7" s="6">
        <v>2</v>
      </c>
      <c r="EN7" s="6">
        <v>2</v>
      </c>
      <c r="EO7" s="6">
        <v>1</v>
      </c>
      <c r="EP7" s="6">
        <v>1</v>
      </c>
      <c r="EQ7" s="6">
        <v>1</v>
      </c>
      <c r="ER7" s="6">
        <v>2</v>
      </c>
      <c r="ES7" s="6">
        <v>2</v>
      </c>
      <c r="ET7" s="6">
        <v>1</v>
      </c>
      <c r="EU7" s="6">
        <v>3</v>
      </c>
      <c r="EV7" s="6">
        <v>3</v>
      </c>
      <c r="EW7" s="6">
        <v>4</v>
      </c>
      <c r="EX7" s="6">
        <v>5</v>
      </c>
      <c r="EY7" s="6">
        <v>5</v>
      </c>
      <c r="EZ7" s="6">
        <v>6</v>
      </c>
      <c r="FA7" s="6">
        <v>5</v>
      </c>
      <c r="FB7" s="6">
        <v>6</v>
      </c>
      <c r="FC7" s="6">
        <v>4</v>
      </c>
      <c r="FD7" s="6">
        <v>4</v>
      </c>
      <c r="FE7" s="6">
        <v>5</v>
      </c>
      <c r="FF7" s="6">
        <v>4</v>
      </c>
      <c r="FG7" s="6">
        <v>5</v>
      </c>
      <c r="FH7" s="6">
        <v>5</v>
      </c>
      <c r="FI7" s="6">
        <v>3</v>
      </c>
      <c r="FJ7" s="6">
        <v>3</v>
      </c>
      <c r="FK7" s="6">
        <v>3</v>
      </c>
      <c r="FL7" s="6">
        <v>2</v>
      </c>
      <c r="FM7" s="6">
        <v>3</v>
      </c>
      <c r="FN7" s="6">
        <v>3</v>
      </c>
      <c r="FO7" s="6">
        <v>2</v>
      </c>
      <c r="FP7" s="6">
        <v>5</v>
      </c>
      <c r="FQ7" s="6">
        <v>5</v>
      </c>
      <c r="FR7" s="6">
        <v>2</v>
      </c>
      <c r="FS7" s="8">
        <v>6</v>
      </c>
      <c r="FT7" s="19">
        <v>6</v>
      </c>
      <c r="FU7" s="19">
        <v>5</v>
      </c>
    </row>
    <row r="8" spans="1:177" s="1" customFormat="1" x14ac:dyDescent="0.35">
      <c r="A8" s="4" t="s">
        <v>10</v>
      </c>
      <c r="B8" s="21">
        <v>1</v>
      </c>
      <c r="C8" s="21">
        <v>2</v>
      </c>
      <c r="D8" s="14">
        <v>164</v>
      </c>
      <c r="E8" s="14">
        <v>90.6</v>
      </c>
      <c r="F8" s="14">
        <v>33.700000000000003</v>
      </c>
      <c r="G8" s="14">
        <v>1</v>
      </c>
      <c r="H8" s="14">
        <v>34.6</v>
      </c>
      <c r="I8" s="14">
        <v>8</v>
      </c>
      <c r="J8" s="14">
        <v>56</v>
      </c>
      <c r="K8" s="14">
        <v>40.1</v>
      </c>
      <c r="L8" s="14">
        <v>53.2</v>
      </c>
      <c r="M8" s="11">
        <v>1411.1</v>
      </c>
      <c r="N8" s="11">
        <v>85.2</v>
      </c>
      <c r="O8" s="11">
        <v>49.3</v>
      </c>
      <c r="P8" s="11">
        <v>167</v>
      </c>
      <c r="Q8" s="11">
        <v>147</v>
      </c>
      <c r="R8" s="11">
        <v>20.100000000000001</v>
      </c>
      <c r="S8" s="11">
        <v>12.7</v>
      </c>
      <c r="T8" s="11">
        <v>70.900000000000006</v>
      </c>
      <c r="U8" s="11">
        <v>93.6</v>
      </c>
      <c r="V8" s="11">
        <v>21.5</v>
      </c>
      <c r="W8" s="11">
        <v>0</v>
      </c>
      <c r="X8" s="11">
        <v>15.1</v>
      </c>
      <c r="Y8" s="11">
        <v>17.600000000000001</v>
      </c>
      <c r="Z8" s="11">
        <v>0</v>
      </c>
      <c r="AA8" s="11">
        <v>39.299999999999997</v>
      </c>
      <c r="AB8" s="11">
        <v>52.7</v>
      </c>
      <c r="AC8" s="11">
        <v>0.7</v>
      </c>
      <c r="AD8" s="11">
        <v>0.4</v>
      </c>
      <c r="AE8" s="11">
        <v>0.3</v>
      </c>
      <c r="AF8" s="11">
        <v>0.7</v>
      </c>
      <c r="AG8" s="11">
        <v>0.9</v>
      </c>
      <c r="AH8" s="11">
        <v>3.6</v>
      </c>
      <c r="AI8" s="11">
        <v>0.3</v>
      </c>
      <c r="AJ8" s="11">
        <v>11.4</v>
      </c>
      <c r="AK8" s="11">
        <v>0.2</v>
      </c>
      <c r="AL8" s="11">
        <v>3.6</v>
      </c>
      <c r="AM8" s="11">
        <v>0.1</v>
      </c>
      <c r="AN8" s="11">
        <v>22</v>
      </c>
      <c r="AO8" s="11">
        <v>0.2</v>
      </c>
      <c r="AP8" s="11">
        <v>0</v>
      </c>
      <c r="AQ8" s="11">
        <v>1.3</v>
      </c>
      <c r="AR8" s="11">
        <v>0.2</v>
      </c>
      <c r="AS8" s="11">
        <v>9.6</v>
      </c>
      <c r="AT8" s="11">
        <v>0.8</v>
      </c>
      <c r="AU8" s="11">
        <v>1</v>
      </c>
      <c r="AV8" s="11">
        <v>15.3</v>
      </c>
      <c r="AW8" s="11">
        <v>2.9</v>
      </c>
      <c r="AX8" s="11">
        <v>0.5</v>
      </c>
      <c r="AY8" s="11">
        <v>0.2</v>
      </c>
      <c r="AZ8" s="11">
        <v>0.2</v>
      </c>
      <c r="BA8" s="11">
        <v>0.7</v>
      </c>
      <c r="BB8" s="11">
        <v>0.2</v>
      </c>
      <c r="BC8" s="11">
        <v>1.2</v>
      </c>
      <c r="BD8" s="11">
        <v>2.8</v>
      </c>
      <c r="BE8" s="11">
        <v>3</v>
      </c>
      <c r="BF8" s="11">
        <v>6.9</v>
      </c>
      <c r="BG8" s="11">
        <v>209.1</v>
      </c>
      <c r="BH8" s="11">
        <v>0.1</v>
      </c>
      <c r="BI8" s="11">
        <v>2460.6999999999998</v>
      </c>
      <c r="BJ8" s="11">
        <v>6.3</v>
      </c>
      <c r="BK8" s="11">
        <v>3110.8</v>
      </c>
      <c r="BL8" s="11">
        <v>568.79999999999995</v>
      </c>
      <c r="BM8" s="11">
        <v>1248.5999999999999</v>
      </c>
      <c r="BN8" s="11">
        <v>219.7</v>
      </c>
      <c r="BO8" s="11">
        <v>7.5</v>
      </c>
      <c r="BP8" s="11">
        <v>6.7</v>
      </c>
      <c r="BQ8" s="11">
        <v>0.9</v>
      </c>
      <c r="BR8" s="11">
        <v>3</v>
      </c>
      <c r="BS8" s="11">
        <v>0.5</v>
      </c>
      <c r="BT8" s="11">
        <v>81.900000000000006</v>
      </c>
      <c r="BU8" s="11">
        <v>1281.7</v>
      </c>
      <c r="BV8" s="11">
        <v>220.5</v>
      </c>
      <c r="BW8" s="11">
        <v>6179.2</v>
      </c>
      <c r="BX8" s="11">
        <v>6.2</v>
      </c>
      <c r="BY8" s="11">
        <v>7.9</v>
      </c>
      <c r="BZ8" s="11">
        <v>2.5</v>
      </c>
      <c r="CA8" s="11">
        <v>0.6</v>
      </c>
      <c r="CB8" s="11">
        <v>1.9</v>
      </c>
      <c r="CC8" s="11">
        <v>18.3</v>
      </c>
      <c r="CD8" s="11">
        <v>2.1</v>
      </c>
      <c r="CE8" s="11">
        <v>271.8</v>
      </c>
      <c r="CF8" s="11">
        <v>10</v>
      </c>
      <c r="CG8" s="11">
        <v>122.5</v>
      </c>
      <c r="CH8" s="11">
        <v>4344.6000000000004</v>
      </c>
      <c r="CI8" s="11">
        <v>6902.3</v>
      </c>
      <c r="CJ8" s="11">
        <v>6375.6</v>
      </c>
      <c r="CK8" s="11">
        <v>2230.3000000000002</v>
      </c>
      <c r="CL8" s="11">
        <v>966.2</v>
      </c>
      <c r="CM8" s="11">
        <v>3592.3</v>
      </c>
      <c r="CN8" s="11">
        <v>3290.4</v>
      </c>
      <c r="CO8" s="11">
        <v>3355.5</v>
      </c>
      <c r="CP8" s="11">
        <v>1002.5</v>
      </c>
      <c r="CQ8" s="11">
        <v>4846.8999999999996</v>
      </c>
      <c r="CR8" s="11">
        <v>3729.2</v>
      </c>
      <c r="CS8" s="11">
        <v>2492.8000000000002</v>
      </c>
      <c r="CT8" s="11">
        <v>4327.3999999999996</v>
      </c>
      <c r="CU8" s="11">
        <v>7363.1</v>
      </c>
      <c r="CV8" s="11">
        <v>15549.3</v>
      </c>
      <c r="CW8" s="11">
        <v>3194.3</v>
      </c>
      <c r="CX8" s="11">
        <v>6529.1</v>
      </c>
      <c r="CY8" s="11">
        <v>3945.5</v>
      </c>
      <c r="CZ8" s="11">
        <v>0</v>
      </c>
      <c r="DA8" s="11">
        <v>1058.5999999999999</v>
      </c>
      <c r="DB8" s="11">
        <v>16.3</v>
      </c>
      <c r="DC8" s="11">
        <v>66.900000000000006</v>
      </c>
      <c r="DD8" s="11">
        <v>7.8</v>
      </c>
      <c r="DE8" s="11">
        <v>14.7</v>
      </c>
      <c r="DF8" s="11">
        <v>9.5</v>
      </c>
      <c r="DG8" s="11">
        <v>158.30000000000001</v>
      </c>
      <c r="DH8" s="11">
        <v>11</v>
      </c>
      <c r="DI8" s="11">
        <v>0</v>
      </c>
      <c r="DJ8" s="11">
        <v>24.1</v>
      </c>
      <c r="DK8" s="11">
        <v>31.4</v>
      </c>
      <c r="DL8" s="11">
        <v>44.5</v>
      </c>
      <c r="DM8" s="6">
        <v>2</v>
      </c>
      <c r="DN8" s="6">
        <v>0</v>
      </c>
      <c r="DO8" s="6">
        <v>2</v>
      </c>
      <c r="DP8" s="6">
        <v>2</v>
      </c>
      <c r="DQ8" s="6">
        <v>2</v>
      </c>
      <c r="DR8" s="6">
        <v>1</v>
      </c>
      <c r="DS8" s="6">
        <v>2</v>
      </c>
      <c r="DT8" s="9">
        <v>2</v>
      </c>
      <c r="DU8" s="6">
        <v>2</v>
      </c>
      <c r="DV8" s="6">
        <v>2</v>
      </c>
      <c r="DW8" s="6">
        <v>1</v>
      </c>
      <c r="DX8" s="7">
        <v>2</v>
      </c>
      <c r="DY8" s="6">
        <v>2</v>
      </c>
      <c r="DZ8" s="6">
        <v>1</v>
      </c>
      <c r="EA8" s="6">
        <v>2</v>
      </c>
      <c r="EB8" s="6">
        <v>2</v>
      </c>
      <c r="EC8" s="6">
        <v>2</v>
      </c>
      <c r="ED8" s="6">
        <v>2</v>
      </c>
      <c r="EE8" s="6">
        <v>1</v>
      </c>
      <c r="EF8" s="6">
        <v>2</v>
      </c>
      <c r="EG8" s="6">
        <v>2</v>
      </c>
      <c r="EH8" s="6">
        <v>1</v>
      </c>
      <c r="EI8" s="6">
        <v>2</v>
      </c>
      <c r="EJ8" s="6">
        <v>2</v>
      </c>
      <c r="EK8" s="6">
        <v>2</v>
      </c>
      <c r="EL8" s="6">
        <v>2</v>
      </c>
      <c r="EM8" s="6">
        <v>2</v>
      </c>
      <c r="EN8" s="6">
        <v>1</v>
      </c>
      <c r="EO8" s="6">
        <v>1</v>
      </c>
      <c r="EP8" s="6">
        <v>2</v>
      </c>
      <c r="EQ8" s="6">
        <v>2</v>
      </c>
      <c r="ER8" s="6">
        <v>2</v>
      </c>
      <c r="ES8" s="6">
        <v>2</v>
      </c>
      <c r="ET8" s="6">
        <v>6</v>
      </c>
      <c r="EU8" s="6">
        <v>1</v>
      </c>
      <c r="EV8" s="6">
        <v>5</v>
      </c>
      <c r="EW8" s="6">
        <v>4</v>
      </c>
      <c r="EX8" s="6">
        <v>5</v>
      </c>
      <c r="EY8" s="6">
        <v>6</v>
      </c>
      <c r="EZ8" s="6">
        <v>5</v>
      </c>
      <c r="FA8" s="6">
        <v>6</v>
      </c>
      <c r="FB8" s="6">
        <v>5</v>
      </c>
      <c r="FC8" s="6">
        <v>4</v>
      </c>
      <c r="FD8" s="6">
        <v>3</v>
      </c>
      <c r="FE8" s="6">
        <v>6</v>
      </c>
      <c r="FF8" s="6">
        <v>4</v>
      </c>
      <c r="FG8" s="6">
        <v>3</v>
      </c>
      <c r="FH8" s="6">
        <v>3</v>
      </c>
      <c r="FI8" s="6">
        <v>2</v>
      </c>
      <c r="FJ8" s="6">
        <v>6</v>
      </c>
      <c r="FK8" s="6">
        <v>1</v>
      </c>
      <c r="FL8" s="6">
        <v>6</v>
      </c>
      <c r="FM8" s="6">
        <v>3</v>
      </c>
      <c r="FN8" s="6">
        <v>2</v>
      </c>
      <c r="FO8" s="6">
        <v>2</v>
      </c>
      <c r="FP8" s="6">
        <v>6</v>
      </c>
      <c r="FQ8" s="8">
        <v>6</v>
      </c>
      <c r="FR8" s="6">
        <v>5</v>
      </c>
      <c r="FS8" s="8">
        <v>6</v>
      </c>
      <c r="FT8" s="19">
        <v>6</v>
      </c>
      <c r="FU8" s="19">
        <v>6</v>
      </c>
    </row>
    <row r="9" spans="1:177" s="1" customFormat="1" x14ac:dyDescent="0.35">
      <c r="A9" s="4" t="s">
        <v>11</v>
      </c>
      <c r="B9" s="21">
        <v>1</v>
      </c>
      <c r="C9" s="21">
        <v>2</v>
      </c>
      <c r="D9" s="14">
        <v>171</v>
      </c>
      <c r="E9" s="14">
        <v>102</v>
      </c>
      <c r="F9" s="14">
        <v>34.9</v>
      </c>
      <c r="G9" s="14">
        <v>1</v>
      </c>
      <c r="H9" s="14">
        <v>42.5</v>
      </c>
      <c r="I9" s="14">
        <v>9</v>
      </c>
      <c r="J9" s="14">
        <v>59.5</v>
      </c>
      <c r="K9" s="14">
        <v>42.6</v>
      </c>
      <c r="L9" s="14">
        <v>56.5</v>
      </c>
      <c r="M9" s="11">
        <v>1695</v>
      </c>
      <c r="N9" s="11">
        <v>84.6</v>
      </c>
      <c r="O9" s="11">
        <v>72.599999999999994</v>
      </c>
      <c r="P9" s="11">
        <v>195.7</v>
      </c>
      <c r="Q9" s="11">
        <v>156.1</v>
      </c>
      <c r="R9" s="11">
        <v>39.6</v>
      </c>
      <c r="S9" s="11">
        <v>25.1</v>
      </c>
      <c r="T9" s="11">
        <v>56.4</v>
      </c>
      <c r="U9" s="11">
        <v>91.8</v>
      </c>
      <c r="V9" s="11">
        <v>17.8</v>
      </c>
      <c r="W9" s="11">
        <v>0</v>
      </c>
      <c r="X9" s="11">
        <v>18.2</v>
      </c>
      <c r="Y9" s="11">
        <v>15.3</v>
      </c>
      <c r="Z9" s="11">
        <v>0</v>
      </c>
      <c r="AA9" s="11">
        <v>39.9</v>
      </c>
      <c r="AB9" s="11">
        <v>46.4</v>
      </c>
      <c r="AC9" s="11">
        <v>3.3</v>
      </c>
      <c r="AD9" s="11">
        <v>0.4</v>
      </c>
      <c r="AE9" s="11">
        <v>0.3</v>
      </c>
      <c r="AF9" s="11">
        <v>0.6</v>
      </c>
      <c r="AG9" s="11">
        <v>0.8</v>
      </c>
      <c r="AH9" s="11">
        <v>3.1</v>
      </c>
      <c r="AI9" s="11">
        <v>0.2</v>
      </c>
      <c r="AJ9" s="11">
        <v>10.8</v>
      </c>
      <c r="AK9" s="11">
        <v>0.2</v>
      </c>
      <c r="AL9" s="11">
        <v>3.3</v>
      </c>
      <c r="AM9" s="11">
        <v>0.1</v>
      </c>
      <c r="AN9" s="11">
        <v>31</v>
      </c>
      <c r="AO9" s="11">
        <v>0.3</v>
      </c>
      <c r="AP9" s="11">
        <v>0.1</v>
      </c>
      <c r="AQ9" s="11">
        <v>1.4</v>
      </c>
      <c r="AR9" s="11">
        <v>0.2</v>
      </c>
      <c r="AS9" s="11">
        <v>16.100000000000001</v>
      </c>
      <c r="AT9" s="11">
        <v>0.7</v>
      </c>
      <c r="AU9" s="11">
        <v>1.2</v>
      </c>
      <c r="AV9" s="11">
        <v>24.8</v>
      </c>
      <c r="AW9" s="11">
        <v>3.6</v>
      </c>
      <c r="AX9" s="11">
        <v>1</v>
      </c>
      <c r="AY9" s="11">
        <v>0</v>
      </c>
      <c r="AZ9" s="11">
        <v>0.1</v>
      </c>
      <c r="BA9" s="11">
        <v>0.5</v>
      </c>
      <c r="BB9" s="11">
        <v>0.1</v>
      </c>
      <c r="BC9" s="11">
        <v>0.8</v>
      </c>
      <c r="BD9" s="11">
        <v>2.2999999999999998</v>
      </c>
      <c r="BE9" s="11">
        <v>3.6</v>
      </c>
      <c r="BF9" s="11">
        <v>7.5</v>
      </c>
      <c r="BG9" s="11">
        <v>436.3</v>
      </c>
      <c r="BH9" s="11">
        <v>0.3</v>
      </c>
      <c r="BI9" s="11">
        <v>2491</v>
      </c>
      <c r="BJ9" s="11">
        <v>6.4</v>
      </c>
      <c r="BK9" s="11">
        <v>5156.3</v>
      </c>
      <c r="BL9" s="11">
        <v>1029.9000000000001</v>
      </c>
      <c r="BM9" s="11">
        <v>1428.3</v>
      </c>
      <c r="BN9" s="11">
        <v>347</v>
      </c>
      <c r="BO9" s="11">
        <v>15.5</v>
      </c>
      <c r="BP9" s="11">
        <v>9.8000000000000007</v>
      </c>
      <c r="BQ9" s="11">
        <v>1.7</v>
      </c>
      <c r="BR9" s="11">
        <v>3.5</v>
      </c>
      <c r="BS9" s="11">
        <v>6</v>
      </c>
      <c r="BT9" s="11">
        <v>116.2</v>
      </c>
      <c r="BU9" s="11">
        <v>4102.8</v>
      </c>
      <c r="BV9" s="11">
        <v>318.60000000000002</v>
      </c>
      <c r="BW9" s="11">
        <v>21649.5</v>
      </c>
      <c r="BX9" s="11">
        <v>9.9</v>
      </c>
      <c r="BY9" s="11">
        <v>16.7</v>
      </c>
      <c r="BZ9" s="11">
        <v>353.6</v>
      </c>
      <c r="CA9" s="11">
        <v>1.5</v>
      </c>
      <c r="CB9" s="11">
        <v>2.5</v>
      </c>
      <c r="CC9" s="11">
        <v>20.3</v>
      </c>
      <c r="CD9" s="11">
        <v>2.6</v>
      </c>
      <c r="CE9" s="11">
        <v>682.2</v>
      </c>
      <c r="CF9" s="11">
        <v>7.3</v>
      </c>
      <c r="CG9" s="11">
        <v>345.9</v>
      </c>
      <c r="CH9" s="11">
        <v>4014.7</v>
      </c>
      <c r="CI9" s="11">
        <v>6426</v>
      </c>
      <c r="CJ9" s="11">
        <v>6389.3</v>
      </c>
      <c r="CK9" s="11">
        <v>2129.9</v>
      </c>
      <c r="CL9" s="11">
        <v>917.4</v>
      </c>
      <c r="CM9" s="11">
        <v>3612.5</v>
      </c>
      <c r="CN9" s="11">
        <v>3088.5</v>
      </c>
      <c r="CO9" s="11">
        <v>3336.4</v>
      </c>
      <c r="CP9" s="11">
        <v>1044.5</v>
      </c>
      <c r="CQ9" s="11">
        <v>4898.2</v>
      </c>
      <c r="CR9" s="11">
        <v>3785.3</v>
      </c>
      <c r="CS9" s="11">
        <v>2312.1</v>
      </c>
      <c r="CT9" s="11">
        <v>4073.2</v>
      </c>
      <c r="CU9" s="11">
        <v>8494.5</v>
      </c>
      <c r="CV9" s="11">
        <v>15265.6</v>
      </c>
      <c r="CW9" s="11">
        <v>3071</v>
      </c>
      <c r="CX9" s="11">
        <v>5066.6000000000004</v>
      </c>
      <c r="CY9" s="11">
        <v>4162.2</v>
      </c>
      <c r="CZ9" s="11">
        <v>0</v>
      </c>
      <c r="DA9" s="11">
        <v>1697.4</v>
      </c>
      <c r="DB9" s="11">
        <v>15.5</v>
      </c>
      <c r="DC9" s="11">
        <v>68</v>
      </c>
      <c r="DD9" s="11">
        <v>9.9</v>
      </c>
      <c r="DE9" s="11">
        <v>15.6</v>
      </c>
      <c r="DF9" s="11">
        <v>-36.4</v>
      </c>
      <c r="DG9" s="11">
        <v>254.9</v>
      </c>
      <c r="DH9" s="11">
        <v>18.3</v>
      </c>
      <c r="DI9" s="11">
        <v>0</v>
      </c>
      <c r="DJ9" s="11">
        <v>20</v>
      </c>
      <c r="DK9" s="11">
        <v>38.6</v>
      </c>
      <c r="DL9" s="11">
        <v>41.5</v>
      </c>
      <c r="DM9" s="6">
        <v>1</v>
      </c>
      <c r="DN9" s="6">
        <v>2</v>
      </c>
      <c r="DO9" s="6">
        <v>1</v>
      </c>
      <c r="DP9" s="6">
        <v>2</v>
      </c>
      <c r="DQ9" s="6">
        <v>2</v>
      </c>
      <c r="DR9" s="6">
        <v>1</v>
      </c>
      <c r="DS9" s="6">
        <v>2</v>
      </c>
      <c r="DT9" s="7">
        <v>3</v>
      </c>
      <c r="DU9" s="6">
        <v>1</v>
      </c>
      <c r="DV9" s="6">
        <v>2</v>
      </c>
      <c r="DW9" s="6">
        <v>2</v>
      </c>
      <c r="DX9" s="7">
        <v>3</v>
      </c>
      <c r="DY9" s="6">
        <v>1</v>
      </c>
      <c r="DZ9" s="6">
        <v>1</v>
      </c>
      <c r="EA9" s="6">
        <v>1</v>
      </c>
      <c r="EB9" s="6">
        <v>1</v>
      </c>
      <c r="EC9" s="6">
        <v>1</v>
      </c>
      <c r="ED9" s="6">
        <v>2</v>
      </c>
      <c r="EE9" s="6">
        <v>2</v>
      </c>
      <c r="EF9" s="6">
        <v>2</v>
      </c>
      <c r="EG9" s="6">
        <v>1</v>
      </c>
      <c r="EH9" s="6">
        <v>2</v>
      </c>
      <c r="EI9" s="6">
        <v>2</v>
      </c>
      <c r="EJ9" s="6">
        <v>1</v>
      </c>
      <c r="EK9" s="6">
        <v>1</v>
      </c>
      <c r="EL9" s="6">
        <v>2</v>
      </c>
      <c r="EM9" s="6">
        <v>2</v>
      </c>
      <c r="EN9" s="6">
        <v>1</v>
      </c>
      <c r="EO9" s="6">
        <v>1</v>
      </c>
      <c r="EP9" s="6">
        <v>2</v>
      </c>
      <c r="EQ9" s="6">
        <v>1</v>
      </c>
      <c r="ER9" s="6">
        <v>2</v>
      </c>
      <c r="ES9" s="6">
        <v>1</v>
      </c>
      <c r="ET9" s="6">
        <v>6</v>
      </c>
      <c r="EU9" s="6">
        <v>5</v>
      </c>
      <c r="EV9" s="6">
        <v>6</v>
      </c>
      <c r="EW9" s="6">
        <v>3</v>
      </c>
      <c r="EX9" s="6">
        <v>2</v>
      </c>
      <c r="EY9" s="6">
        <v>4</v>
      </c>
      <c r="EZ9" s="6">
        <v>6</v>
      </c>
      <c r="FA9" s="6">
        <v>5</v>
      </c>
      <c r="FB9" s="6">
        <v>5</v>
      </c>
      <c r="FC9" s="6">
        <v>6</v>
      </c>
      <c r="FD9" s="6">
        <v>2</v>
      </c>
      <c r="FE9" s="6">
        <v>5</v>
      </c>
      <c r="FF9" s="6">
        <v>5</v>
      </c>
      <c r="FG9" s="6">
        <v>5</v>
      </c>
      <c r="FH9" s="6">
        <v>1</v>
      </c>
      <c r="FI9" s="6">
        <v>1</v>
      </c>
      <c r="FJ9" s="6">
        <v>1</v>
      </c>
      <c r="FK9" s="6">
        <v>2</v>
      </c>
      <c r="FL9" s="6">
        <v>4</v>
      </c>
      <c r="FM9" s="6">
        <v>2</v>
      </c>
      <c r="FN9" s="6">
        <v>1</v>
      </c>
      <c r="FO9" s="6">
        <v>1</v>
      </c>
      <c r="FP9" s="6">
        <v>5</v>
      </c>
      <c r="FQ9" s="8">
        <v>6</v>
      </c>
      <c r="FR9" s="6">
        <v>6</v>
      </c>
      <c r="FS9" s="8">
        <v>6</v>
      </c>
      <c r="FT9" s="19">
        <v>4</v>
      </c>
      <c r="FU9" s="19">
        <v>6</v>
      </c>
    </row>
    <row r="10" spans="1:177" s="1" customFormat="1" x14ac:dyDescent="0.35">
      <c r="A10" s="4" t="s">
        <v>12</v>
      </c>
      <c r="B10" s="21">
        <v>1</v>
      </c>
      <c r="C10" s="21">
        <v>3</v>
      </c>
      <c r="D10" s="14">
        <v>165</v>
      </c>
      <c r="E10" s="14">
        <v>94.9</v>
      </c>
      <c r="F10" s="14">
        <v>34.9</v>
      </c>
      <c r="G10" s="14">
        <v>1</v>
      </c>
      <c r="H10" s="14">
        <v>39.700000000000003</v>
      </c>
      <c r="I10" s="14">
        <v>10</v>
      </c>
      <c r="J10" s="14">
        <v>55.2</v>
      </c>
      <c r="K10" s="14">
        <v>39.4</v>
      </c>
      <c r="L10" s="14">
        <v>52.4</v>
      </c>
      <c r="M10" s="11">
        <v>2546.9</v>
      </c>
      <c r="N10" s="11">
        <v>80.2</v>
      </c>
      <c r="O10" s="11">
        <v>114.1</v>
      </c>
      <c r="P10" s="11">
        <v>311.8</v>
      </c>
      <c r="Q10" s="11">
        <v>288.89999999999998</v>
      </c>
      <c r="R10" s="11">
        <v>22.9</v>
      </c>
      <c r="S10" s="11">
        <v>27.8</v>
      </c>
      <c r="T10" s="11">
        <v>49.4</v>
      </c>
      <c r="U10" s="11">
        <v>105.4</v>
      </c>
      <c r="V10" s="11">
        <v>4.8</v>
      </c>
      <c r="W10" s="11">
        <v>0</v>
      </c>
      <c r="X10" s="11">
        <v>7.1</v>
      </c>
      <c r="Y10" s="11">
        <v>15.3</v>
      </c>
      <c r="Z10" s="11">
        <v>0</v>
      </c>
      <c r="AA10" s="11">
        <v>78.2</v>
      </c>
      <c r="AB10" s="11">
        <v>157.69999999999999</v>
      </c>
      <c r="AC10" s="11">
        <v>0.5</v>
      </c>
      <c r="AD10" s="11">
        <v>0.3</v>
      </c>
      <c r="AE10" s="11">
        <v>0.2</v>
      </c>
      <c r="AF10" s="11">
        <v>0.5</v>
      </c>
      <c r="AG10" s="11">
        <v>0.8</v>
      </c>
      <c r="AH10" s="11">
        <v>2.7</v>
      </c>
      <c r="AI10" s="11">
        <v>0.4</v>
      </c>
      <c r="AJ10" s="11">
        <v>16.7</v>
      </c>
      <c r="AK10" s="11">
        <v>0.3</v>
      </c>
      <c r="AL10" s="11">
        <v>9</v>
      </c>
      <c r="AM10" s="11">
        <v>0.2</v>
      </c>
      <c r="AN10" s="11">
        <v>44.1</v>
      </c>
      <c r="AO10" s="11">
        <v>0.2</v>
      </c>
      <c r="AP10" s="11">
        <v>0.1</v>
      </c>
      <c r="AQ10" s="11">
        <v>1.9</v>
      </c>
      <c r="AR10" s="11">
        <v>0.2</v>
      </c>
      <c r="AS10" s="11">
        <v>36.299999999999997</v>
      </c>
      <c r="AT10" s="11">
        <v>0.5</v>
      </c>
      <c r="AU10" s="11">
        <v>0.2</v>
      </c>
      <c r="AV10" s="11">
        <v>45.8</v>
      </c>
      <c r="AW10" s="11">
        <v>13.7</v>
      </c>
      <c r="AX10" s="11">
        <v>2</v>
      </c>
      <c r="AY10" s="11">
        <v>0</v>
      </c>
      <c r="AZ10" s="11">
        <v>0.2</v>
      </c>
      <c r="BA10" s="11">
        <v>0</v>
      </c>
      <c r="BB10" s="11">
        <v>0</v>
      </c>
      <c r="BC10" s="11">
        <v>0</v>
      </c>
      <c r="BD10" s="11">
        <v>2</v>
      </c>
      <c r="BE10" s="11">
        <v>13.8</v>
      </c>
      <c r="BF10" s="11">
        <v>16.899999999999999</v>
      </c>
      <c r="BG10" s="11">
        <v>295.8</v>
      </c>
      <c r="BH10" s="11">
        <v>0.3</v>
      </c>
      <c r="BI10" s="11">
        <v>1428.6</v>
      </c>
      <c r="BJ10" s="11">
        <v>3.7</v>
      </c>
      <c r="BK10" s="11">
        <v>2772</v>
      </c>
      <c r="BL10" s="11">
        <v>948.8</v>
      </c>
      <c r="BM10" s="11">
        <v>1524.4</v>
      </c>
      <c r="BN10" s="11">
        <v>324.8</v>
      </c>
      <c r="BO10" s="11">
        <v>11.1</v>
      </c>
      <c r="BP10" s="11">
        <v>12</v>
      </c>
      <c r="BQ10" s="11">
        <v>1.1000000000000001</v>
      </c>
      <c r="BR10" s="11">
        <v>5.8</v>
      </c>
      <c r="BS10" s="11">
        <v>1.7</v>
      </c>
      <c r="BT10" s="11">
        <v>31.2</v>
      </c>
      <c r="BU10" s="11">
        <v>691</v>
      </c>
      <c r="BV10" s="11">
        <v>275.7</v>
      </c>
      <c r="BW10" s="11">
        <v>1167.9000000000001</v>
      </c>
      <c r="BX10" s="11">
        <v>2.2999999999999998</v>
      </c>
      <c r="BY10" s="11">
        <v>15.6</v>
      </c>
      <c r="BZ10" s="11">
        <v>2.9</v>
      </c>
      <c r="CA10" s="11">
        <v>1.6</v>
      </c>
      <c r="CB10" s="11">
        <v>1.8</v>
      </c>
      <c r="CC10" s="11">
        <v>14.3</v>
      </c>
      <c r="CD10" s="11">
        <v>1.9</v>
      </c>
      <c r="CE10" s="11">
        <v>242.8</v>
      </c>
      <c r="CF10" s="11">
        <v>3.5</v>
      </c>
      <c r="CG10" s="11">
        <v>56.9</v>
      </c>
      <c r="CH10" s="11">
        <v>3719.9</v>
      </c>
      <c r="CI10" s="11">
        <v>6035.4</v>
      </c>
      <c r="CJ10" s="11">
        <v>4809</v>
      </c>
      <c r="CK10" s="11">
        <v>1800.9</v>
      </c>
      <c r="CL10" s="11">
        <v>1235.2</v>
      </c>
      <c r="CM10" s="11">
        <v>3213.5</v>
      </c>
      <c r="CN10" s="11">
        <v>3100.1</v>
      </c>
      <c r="CO10" s="11">
        <v>3182.4</v>
      </c>
      <c r="CP10" s="11">
        <v>1006.7</v>
      </c>
      <c r="CQ10" s="11">
        <v>4587.8</v>
      </c>
      <c r="CR10" s="11">
        <v>3635.6</v>
      </c>
      <c r="CS10" s="11">
        <v>2124</v>
      </c>
      <c r="CT10" s="11">
        <v>3248.7</v>
      </c>
      <c r="CU10" s="11">
        <v>6091.3</v>
      </c>
      <c r="CV10" s="11">
        <v>16366.2</v>
      </c>
      <c r="CW10" s="11">
        <v>2869.1</v>
      </c>
      <c r="CX10" s="11">
        <v>6185.6</v>
      </c>
      <c r="CY10" s="11">
        <v>3934.4</v>
      </c>
      <c r="CZ10" s="11">
        <v>0</v>
      </c>
      <c r="DA10" s="11">
        <v>677</v>
      </c>
      <c r="DB10" s="11">
        <v>17.7</v>
      </c>
      <c r="DC10" s="11">
        <v>147.5</v>
      </c>
      <c r="DD10" s="11">
        <v>13.5</v>
      </c>
      <c r="DE10" s="11">
        <v>28.9</v>
      </c>
      <c r="DF10" s="11">
        <v>16.7</v>
      </c>
      <c r="DG10" s="11">
        <v>85.7</v>
      </c>
      <c r="DH10" s="11">
        <v>10.9</v>
      </c>
      <c r="DI10" s="11">
        <v>0</v>
      </c>
      <c r="DJ10" s="11">
        <v>12.6</v>
      </c>
      <c r="DK10" s="11">
        <v>40.299999999999997</v>
      </c>
      <c r="DL10" s="11">
        <v>47.1</v>
      </c>
      <c r="DM10" s="6">
        <v>1</v>
      </c>
      <c r="DN10" s="6">
        <v>2</v>
      </c>
      <c r="DO10" s="6">
        <v>1</v>
      </c>
      <c r="DP10" s="6">
        <v>2</v>
      </c>
      <c r="DQ10" s="6">
        <v>2</v>
      </c>
      <c r="DR10" s="6">
        <v>1</v>
      </c>
      <c r="DS10" s="6">
        <v>1</v>
      </c>
      <c r="DT10" s="9">
        <v>1</v>
      </c>
      <c r="DU10" s="6">
        <v>1</v>
      </c>
      <c r="DV10" s="6">
        <v>1</v>
      </c>
      <c r="DW10" s="6">
        <v>2</v>
      </c>
      <c r="DX10" s="7">
        <v>3</v>
      </c>
      <c r="DY10" s="6">
        <v>1</v>
      </c>
      <c r="DZ10" s="6">
        <v>1</v>
      </c>
      <c r="EA10" s="6">
        <v>1</v>
      </c>
      <c r="EB10" s="6">
        <v>2</v>
      </c>
      <c r="EC10" s="6">
        <v>2</v>
      </c>
      <c r="ED10" s="6">
        <v>1</v>
      </c>
      <c r="EE10" s="6">
        <v>2</v>
      </c>
      <c r="EF10" s="6">
        <v>2</v>
      </c>
      <c r="EG10" s="6">
        <v>2</v>
      </c>
      <c r="EH10" s="6">
        <v>1</v>
      </c>
      <c r="EI10" s="6">
        <v>2</v>
      </c>
      <c r="EJ10" s="6">
        <v>2</v>
      </c>
      <c r="EK10" s="6">
        <v>2</v>
      </c>
      <c r="EL10" s="6">
        <v>2</v>
      </c>
      <c r="EM10" s="6">
        <v>2</v>
      </c>
      <c r="EN10" s="6">
        <v>1</v>
      </c>
      <c r="EO10" s="6">
        <v>1</v>
      </c>
      <c r="EP10" s="6">
        <v>2</v>
      </c>
      <c r="EQ10" s="6">
        <v>1</v>
      </c>
      <c r="ER10" s="6">
        <v>2</v>
      </c>
      <c r="ES10" s="6">
        <v>2</v>
      </c>
      <c r="ET10" s="6">
        <v>1</v>
      </c>
      <c r="EU10" s="6">
        <v>1</v>
      </c>
      <c r="EV10" s="6">
        <v>1</v>
      </c>
      <c r="EW10" s="6">
        <v>1</v>
      </c>
      <c r="EX10" s="6">
        <v>4</v>
      </c>
      <c r="EY10" s="6">
        <v>3</v>
      </c>
      <c r="EZ10" s="6">
        <v>6</v>
      </c>
      <c r="FA10" s="6">
        <v>5</v>
      </c>
      <c r="FB10" s="6">
        <v>6</v>
      </c>
      <c r="FC10" s="6">
        <v>6</v>
      </c>
      <c r="FD10" s="6">
        <v>3</v>
      </c>
      <c r="FE10" s="6">
        <v>5</v>
      </c>
      <c r="FF10" s="6">
        <v>5</v>
      </c>
      <c r="FG10" s="6">
        <v>5</v>
      </c>
      <c r="FH10" s="6">
        <v>1</v>
      </c>
      <c r="FI10" s="6">
        <v>1</v>
      </c>
      <c r="FJ10" s="6">
        <v>6</v>
      </c>
      <c r="FK10" s="6">
        <v>5</v>
      </c>
      <c r="FL10" s="6">
        <v>4</v>
      </c>
      <c r="FM10" s="6">
        <v>5</v>
      </c>
      <c r="FN10" s="6">
        <v>2</v>
      </c>
      <c r="FO10" s="6">
        <v>1</v>
      </c>
      <c r="FP10" s="6">
        <v>1</v>
      </c>
      <c r="FQ10" s="6">
        <v>3</v>
      </c>
      <c r="FR10" s="6">
        <v>5</v>
      </c>
      <c r="FS10" s="8">
        <v>6</v>
      </c>
      <c r="FT10" s="19">
        <v>5</v>
      </c>
      <c r="FU10" s="19">
        <v>5</v>
      </c>
    </row>
    <row r="11" spans="1:177" s="1" customFormat="1" x14ac:dyDescent="0.35">
      <c r="A11" s="4" t="s">
        <v>17</v>
      </c>
      <c r="B11" s="21">
        <v>1</v>
      </c>
      <c r="C11" s="21">
        <v>3</v>
      </c>
      <c r="D11" s="14">
        <v>160</v>
      </c>
      <c r="E11" s="14">
        <v>79.099999999999994</v>
      </c>
      <c r="F11" s="14">
        <v>30.9</v>
      </c>
      <c r="G11" s="14">
        <v>1</v>
      </c>
      <c r="H11" s="14">
        <v>28.7</v>
      </c>
      <c r="I11" s="14">
        <v>10</v>
      </c>
      <c r="J11" s="14">
        <v>50.4</v>
      </c>
      <c r="K11" s="14">
        <v>35.700000000000003</v>
      </c>
      <c r="L11" s="14">
        <v>47.8</v>
      </c>
      <c r="M11" s="11">
        <v>1910.1</v>
      </c>
      <c r="N11" s="11">
        <v>70.400000000000006</v>
      </c>
      <c r="O11" s="11">
        <v>56.6</v>
      </c>
      <c r="P11" s="11">
        <v>305.10000000000002</v>
      </c>
      <c r="Q11" s="11">
        <v>277</v>
      </c>
      <c r="R11" s="11">
        <v>28.1</v>
      </c>
      <c r="S11" s="11">
        <v>32.6</v>
      </c>
      <c r="T11" s="11">
        <v>31.9</v>
      </c>
      <c r="U11" s="11">
        <v>116.3</v>
      </c>
      <c r="V11" s="11">
        <v>22.4</v>
      </c>
      <c r="W11" s="11">
        <v>0</v>
      </c>
      <c r="X11" s="11">
        <v>21.4</v>
      </c>
      <c r="Y11" s="11">
        <v>10.9</v>
      </c>
      <c r="Z11" s="11">
        <v>0</v>
      </c>
      <c r="AA11" s="11">
        <v>61.6</v>
      </c>
      <c r="AB11" s="11">
        <v>152.5</v>
      </c>
      <c r="AC11" s="11">
        <v>0.4</v>
      </c>
      <c r="AD11" s="11">
        <v>0.2</v>
      </c>
      <c r="AE11" s="11">
        <v>0.1</v>
      </c>
      <c r="AF11" s="11">
        <v>0.3</v>
      </c>
      <c r="AG11" s="11">
        <v>0.4</v>
      </c>
      <c r="AH11" s="11">
        <v>1.2</v>
      </c>
      <c r="AI11" s="11">
        <v>0.1</v>
      </c>
      <c r="AJ11" s="11">
        <v>6.4</v>
      </c>
      <c r="AK11" s="11">
        <v>0.1</v>
      </c>
      <c r="AL11" s="11">
        <v>1.8</v>
      </c>
      <c r="AM11" s="11">
        <v>0</v>
      </c>
      <c r="AN11" s="11">
        <v>20.9</v>
      </c>
      <c r="AO11" s="11">
        <v>0.1</v>
      </c>
      <c r="AP11" s="11">
        <v>0.1</v>
      </c>
      <c r="AQ11" s="11">
        <v>0.6</v>
      </c>
      <c r="AR11" s="11">
        <v>0.1</v>
      </c>
      <c r="AS11" s="11">
        <v>9.1999999999999993</v>
      </c>
      <c r="AT11" s="11">
        <v>0</v>
      </c>
      <c r="AU11" s="11">
        <v>0</v>
      </c>
      <c r="AV11" s="11">
        <v>18.8</v>
      </c>
      <c r="AW11" s="11">
        <v>4.3</v>
      </c>
      <c r="AX11" s="11">
        <v>2.5</v>
      </c>
      <c r="AY11" s="11">
        <v>0</v>
      </c>
      <c r="AZ11" s="11">
        <v>0</v>
      </c>
      <c r="BA11" s="11">
        <v>0</v>
      </c>
      <c r="BB11" s="11">
        <v>0</v>
      </c>
      <c r="BC11" s="11">
        <v>0.1</v>
      </c>
      <c r="BD11" s="11">
        <v>2.5</v>
      </c>
      <c r="BE11" s="11">
        <v>4.4000000000000004</v>
      </c>
      <c r="BF11" s="11">
        <v>9.6</v>
      </c>
      <c r="BG11" s="11">
        <v>395.4</v>
      </c>
      <c r="BH11" s="11">
        <v>0.1</v>
      </c>
      <c r="BI11" s="11">
        <v>2372.6</v>
      </c>
      <c r="BJ11" s="11">
        <v>6.1</v>
      </c>
      <c r="BK11" s="11">
        <v>3089.5</v>
      </c>
      <c r="BL11" s="11">
        <v>600.70000000000005</v>
      </c>
      <c r="BM11" s="11">
        <v>1330.9</v>
      </c>
      <c r="BN11" s="11">
        <v>371.5</v>
      </c>
      <c r="BO11" s="11">
        <v>13.3</v>
      </c>
      <c r="BP11" s="11">
        <v>11.3</v>
      </c>
      <c r="BQ11" s="11">
        <v>1.6</v>
      </c>
      <c r="BR11" s="11">
        <v>6.4</v>
      </c>
      <c r="BS11" s="11">
        <v>5</v>
      </c>
      <c r="BT11" s="11">
        <v>35.5</v>
      </c>
      <c r="BU11" s="11">
        <v>1702.8</v>
      </c>
      <c r="BV11" s="11">
        <v>268.5</v>
      </c>
      <c r="BW11" s="11">
        <v>7415</v>
      </c>
      <c r="BX11" s="11">
        <v>1.9</v>
      </c>
      <c r="BY11" s="11">
        <v>8.1</v>
      </c>
      <c r="BZ11" s="11">
        <v>6.2</v>
      </c>
      <c r="CA11" s="11">
        <v>1.5</v>
      </c>
      <c r="CB11" s="11">
        <v>1.7</v>
      </c>
      <c r="CC11" s="11">
        <v>12.6</v>
      </c>
      <c r="CD11" s="11">
        <v>2.2000000000000002</v>
      </c>
      <c r="CE11" s="11">
        <v>307.2</v>
      </c>
      <c r="CF11" s="11">
        <v>3</v>
      </c>
      <c r="CG11" s="11">
        <v>129.9</v>
      </c>
      <c r="CH11" s="11">
        <v>3123.1</v>
      </c>
      <c r="CI11" s="11">
        <v>5117.3</v>
      </c>
      <c r="CJ11" s="11">
        <v>3708.3</v>
      </c>
      <c r="CK11" s="11">
        <v>1522.5</v>
      </c>
      <c r="CL11" s="11">
        <v>1218</v>
      </c>
      <c r="CM11" s="11">
        <v>3097.6</v>
      </c>
      <c r="CN11" s="11">
        <v>2308.8000000000002</v>
      </c>
      <c r="CO11" s="11">
        <v>2549.3000000000002</v>
      </c>
      <c r="CP11" s="11">
        <v>836.3</v>
      </c>
      <c r="CQ11" s="11">
        <v>3742.8</v>
      </c>
      <c r="CR11" s="11">
        <v>3393.4</v>
      </c>
      <c r="CS11" s="11">
        <v>1723.2</v>
      </c>
      <c r="CT11" s="11">
        <v>2987.2</v>
      </c>
      <c r="CU11" s="11">
        <v>5653.6</v>
      </c>
      <c r="CV11" s="11">
        <v>13518.9</v>
      </c>
      <c r="CW11" s="11">
        <v>2528</v>
      </c>
      <c r="CX11" s="11">
        <v>4712.6000000000004</v>
      </c>
      <c r="CY11" s="11">
        <v>3411.9</v>
      </c>
      <c r="CZ11" s="11">
        <v>0</v>
      </c>
      <c r="DA11" s="11">
        <v>945.9</v>
      </c>
      <c r="DB11" s="11">
        <v>20.100000000000001</v>
      </c>
      <c r="DC11" s="11">
        <v>165.9</v>
      </c>
      <c r="DD11" s="11">
        <v>7.9</v>
      </c>
      <c r="DE11" s="11">
        <v>27.7</v>
      </c>
      <c r="DF11" s="11">
        <v>1.4</v>
      </c>
      <c r="DG11" s="11">
        <v>148.5</v>
      </c>
      <c r="DH11" s="11">
        <v>11.3</v>
      </c>
      <c r="DI11" s="11">
        <v>0</v>
      </c>
      <c r="DJ11" s="11">
        <v>14.4</v>
      </c>
      <c r="DK11" s="11">
        <v>26.1</v>
      </c>
      <c r="DL11" s="11">
        <v>59.5</v>
      </c>
      <c r="DM11" s="6">
        <v>1</v>
      </c>
      <c r="DN11" s="6">
        <v>2</v>
      </c>
      <c r="DO11" s="6">
        <v>1</v>
      </c>
      <c r="DP11" s="6">
        <v>2</v>
      </c>
      <c r="DQ11" s="6">
        <v>2</v>
      </c>
      <c r="DR11" s="6">
        <v>1</v>
      </c>
      <c r="DS11" s="6">
        <v>1</v>
      </c>
      <c r="DT11" s="7">
        <v>3</v>
      </c>
      <c r="DU11" s="6">
        <v>2</v>
      </c>
      <c r="DV11" s="6">
        <v>2</v>
      </c>
      <c r="DW11" s="6">
        <v>1</v>
      </c>
      <c r="DX11" s="7">
        <v>2</v>
      </c>
      <c r="DY11" s="6">
        <v>1</v>
      </c>
      <c r="DZ11" s="6">
        <v>1</v>
      </c>
      <c r="EA11" s="6">
        <v>1</v>
      </c>
      <c r="EB11" s="6">
        <v>2</v>
      </c>
      <c r="EC11" s="6">
        <v>2</v>
      </c>
      <c r="ED11" s="6">
        <v>2</v>
      </c>
      <c r="EE11" s="6">
        <v>1</v>
      </c>
      <c r="EF11" s="6">
        <v>1</v>
      </c>
      <c r="EG11" s="6">
        <v>1</v>
      </c>
      <c r="EH11" s="6">
        <v>1</v>
      </c>
      <c r="EI11" s="6">
        <v>2</v>
      </c>
      <c r="EJ11" s="6">
        <v>1</v>
      </c>
      <c r="EK11" s="6">
        <v>1</v>
      </c>
      <c r="EL11" s="6">
        <v>2</v>
      </c>
      <c r="EM11" s="6">
        <v>1</v>
      </c>
      <c r="EN11" s="6">
        <v>1</v>
      </c>
      <c r="EO11" s="6">
        <v>1</v>
      </c>
      <c r="EP11" s="6">
        <v>2</v>
      </c>
      <c r="EQ11" s="6">
        <v>2</v>
      </c>
      <c r="ER11" s="6">
        <v>2</v>
      </c>
      <c r="ES11" s="6">
        <v>2</v>
      </c>
      <c r="ET11" s="6">
        <v>1</v>
      </c>
      <c r="EU11" s="6">
        <v>1</v>
      </c>
      <c r="EV11" s="6">
        <v>2</v>
      </c>
      <c r="EW11" s="6">
        <v>4</v>
      </c>
      <c r="EX11" s="6">
        <v>3</v>
      </c>
      <c r="EY11" s="6">
        <v>5</v>
      </c>
      <c r="EZ11" s="6">
        <v>6</v>
      </c>
      <c r="FA11" s="6">
        <v>5</v>
      </c>
      <c r="FB11" s="6">
        <v>6</v>
      </c>
      <c r="FC11" s="6">
        <v>3</v>
      </c>
      <c r="FD11" s="6">
        <v>4</v>
      </c>
      <c r="FE11" s="6">
        <v>5</v>
      </c>
      <c r="FF11" s="6">
        <v>5</v>
      </c>
      <c r="FG11" s="6">
        <v>5</v>
      </c>
      <c r="FH11" s="6">
        <v>1</v>
      </c>
      <c r="FI11" s="6">
        <v>6</v>
      </c>
      <c r="FJ11" s="6">
        <v>6</v>
      </c>
      <c r="FK11" s="6">
        <v>4</v>
      </c>
      <c r="FL11" s="6">
        <v>5</v>
      </c>
      <c r="FM11" s="6">
        <v>2</v>
      </c>
      <c r="FN11" s="6">
        <v>1</v>
      </c>
      <c r="FO11" s="6">
        <v>2</v>
      </c>
      <c r="FP11" s="6">
        <v>3</v>
      </c>
      <c r="FQ11" s="6">
        <v>4</v>
      </c>
      <c r="FR11" s="6">
        <v>4</v>
      </c>
      <c r="FS11" s="6">
        <v>3</v>
      </c>
      <c r="FT11" s="19">
        <v>6</v>
      </c>
      <c r="FU11" s="19">
        <v>5</v>
      </c>
    </row>
    <row r="12" spans="1:177" s="1" customFormat="1" x14ac:dyDescent="0.35">
      <c r="A12" s="4" t="s">
        <v>19</v>
      </c>
      <c r="B12" s="21">
        <v>1</v>
      </c>
      <c r="C12" s="21">
        <v>2</v>
      </c>
      <c r="D12" s="14">
        <v>158</v>
      </c>
      <c r="E12" s="14">
        <v>87</v>
      </c>
      <c r="F12" s="14">
        <v>34.9</v>
      </c>
      <c r="G12" s="14">
        <v>1</v>
      </c>
      <c r="H12" s="14">
        <v>33.799999999999997</v>
      </c>
      <c r="I12" s="14">
        <v>8</v>
      </c>
      <c r="J12" s="14">
        <v>53.2</v>
      </c>
      <c r="K12" s="14">
        <v>38.200000000000003</v>
      </c>
      <c r="L12" s="14">
        <v>50.5</v>
      </c>
      <c r="M12" s="11">
        <v>2084.9</v>
      </c>
      <c r="N12" s="11">
        <v>74.599999999999994</v>
      </c>
      <c r="O12" s="11">
        <v>102.4</v>
      </c>
      <c r="P12" s="11">
        <v>222.6</v>
      </c>
      <c r="Q12" s="11">
        <v>210.6</v>
      </c>
      <c r="R12" s="11">
        <v>12</v>
      </c>
      <c r="S12" s="11">
        <v>24.3</v>
      </c>
      <c r="T12" s="11">
        <v>48.7</v>
      </c>
      <c r="U12" s="11">
        <v>72.3</v>
      </c>
      <c r="V12" s="11">
        <v>1.8</v>
      </c>
      <c r="W12" s="11">
        <v>0</v>
      </c>
      <c r="X12" s="11">
        <v>2.1</v>
      </c>
      <c r="Y12" s="11">
        <v>2.6</v>
      </c>
      <c r="Z12" s="11">
        <v>0</v>
      </c>
      <c r="AA12" s="11">
        <v>65.8</v>
      </c>
      <c r="AB12" s="11">
        <v>132.30000000000001</v>
      </c>
      <c r="AC12" s="11">
        <v>0.1</v>
      </c>
      <c r="AD12" s="11">
        <v>0.1</v>
      </c>
      <c r="AE12" s="11">
        <v>0.1</v>
      </c>
      <c r="AF12" s="11">
        <v>0.2</v>
      </c>
      <c r="AG12" s="11">
        <v>0.4</v>
      </c>
      <c r="AH12" s="11">
        <v>1.5</v>
      </c>
      <c r="AI12" s="11">
        <v>0.2</v>
      </c>
      <c r="AJ12" s="11">
        <v>13.4</v>
      </c>
      <c r="AK12" s="11">
        <v>0.2</v>
      </c>
      <c r="AL12" s="11">
        <v>6.1</v>
      </c>
      <c r="AM12" s="11">
        <v>0.3</v>
      </c>
      <c r="AN12" s="11">
        <v>34.5</v>
      </c>
      <c r="AO12" s="11">
        <v>0.2</v>
      </c>
      <c r="AP12" s="11">
        <v>0.1</v>
      </c>
      <c r="AQ12" s="11">
        <v>1.7</v>
      </c>
      <c r="AR12" s="11">
        <v>0.1</v>
      </c>
      <c r="AS12" s="11">
        <v>38.299999999999997</v>
      </c>
      <c r="AT12" s="11">
        <v>0.3</v>
      </c>
      <c r="AU12" s="11">
        <v>0.6</v>
      </c>
      <c r="AV12" s="11">
        <v>46.1</v>
      </c>
      <c r="AW12" s="11">
        <v>12</v>
      </c>
      <c r="AX12" s="11">
        <v>3.1</v>
      </c>
      <c r="AY12" s="11">
        <v>0</v>
      </c>
      <c r="AZ12" s="11">
        <v>0.1</v>
      </c>
      <c r="BA12" s="11">
        <v>0</v>
      </c>
      <c r="BB12" s="11">
        <v>0</v>
      </c>
      <c r="BC12" s="11">
        <v>0</v>
      </c>
      <c r="BD12" s="11">
        <v>3.1</v>
      </c>
      <c r="BE12" s="11">
        <v>12.1</v>
      </c>
      <c r="BF12" s="11">
        <v>15.5</v>
      </c>
      <c r="BG12" s="11">
        <v>244.1</v>
      </c>
      <c r="BH12" s="11">
        <v>0.1</v>
      </c>
      <c r="BI12" s="11">
        <v>3079</v>
      </c>
      <c r="BJ12" s="11">
        <v>7.9</v>
      </c>
      <c r="BK12" s="11">
        <v>1797.2</v>
      </c>
      <c r="BL12" s="11">
        <v>218.1</v>
      </c>
      <c r="BM12" s="11">
        <v>1058.8</v>
      </c>
      <c r="BN12" s="11">
        <v>221.8</v>
      </c>
      <c r="BO12" s="11">
        <v>7.8</v>
      </c>
      <c r="BP12" s="11">
        <v>7.9</v>
      </c>
      <c r="BQ12" s="11">
        <v>1</v>
      </c>
      <c r="BR12" s="11">
        <v>2.1</v>
      </c>
      <c r="BS12" s="11">
        <v>1</v>
      </c>
      <c r="BT12" s="11">
        <v>7</v>
      </c>
      <c r="BU12" s="11">
        <v>340.1</v>
      </c>
      <c r="BV12" s="11">
        <v>140.30000000000001</v>
      </c>
      <c r="BW12" s="11">
        <v>134.80000000000001</v>
      </c>
      <c r="BX12" s="11">
        <v>2.5</v>
      </c>
      <c r="BY12" s="11">
        <v>13.4</v>
      </c>
      <c r="BZ12" s="11">
        <v>0</v>
      </c>
      <c r="CA12" s="11">
        <v>1.3</v>
      </c>
      <c r="CB12" s="11">
        <v>1.3</v>
      </c>
      <c r="CC12" s="11">
        <v>19.2</v>
      </c>
      <c r="CD12" s="11">
        <v>1.6</v>
      </c>
      <c r="CE12" s="11">
        <v>165.7</v>
      </c>
      <c r="CF12" s="11">
        <v>1.9</v>
      </c>
      <c r="CG12" s="11">
        <v>46.1</v>
      </c>
      <c r="CH12" s="11">
        <v>3565.2</v>
      </c>
      <c r="CI12" s="11">
        <v>5640.3</v>
      </c>
      <c r="CJ12" s="11">
        <v>5186.8</v>
      </c>
      <c r="CK12" s="11">
        <v>1785.9</v>
      </c>
      <c r="CL12" s="11">
        <v>1096.0999999999999</v>
      </c>
      <c r="CM12" s="11">
        <v>3233.2</v>
      </c>
      <c r="CN12" s="11">
        <v>2541.5</v>
      </c>
      <c r="CO12" s="11">
        <v>3234.7</v>
      </c>
      <c r="CP12" s="11">
        <v>933.5</v>
      </c>
      <c r="CQ12" s="11">
        <v>3934.9</v>
      </c>
      <c r="CR12" s="11">
        <v>4271.7</v>
      </c>
      <c r="CS12" s="11">
        <v>2120.3000000000002</v>
      </c>
      <c r="CT12" s="11">
        <v>3814</v>
      </c>
      <c r="CU12" s="11">
        <v>6235.4</v>
      </c>
      <c r="CV12" s="11">
        <v>14763.3</v>
      </c>
      <c r="CW12" s="11">
        <v>3711.2</v>
      </c>
      <c r="CX12" s="11">
        <v>5004.1000000000004</v>
      </c>
      <c r="CY12" s="11">
        <v>3380.3</v>
      </c>
      <c r="CZ12" s="11">
        <v>0</v>
      </c>
      <c r="DA12" s="11">
        <v>498.2</v>
      </c>
      <c r="DB12" s="11">
        <v>20.8</v>
      </c>
      <c r="DC12" s="11">
        <v>127.6</v>
      </c>
      <c r="DD12" s="11">
        <v>12.2</v>
      </c>
      <c r="DE12" s="11">
        <v>21.1</v>
      </c>
      <c r="DF12" s="11">
        <v>29.4</v>
      </c>
      <c r="DG12" s="11">
        <v>29.6</v>
      </c>
      <c r="DH12" s="11">
        <v>9.5</v>
      </c>
      <c r="DI12" s="11">
        <v>0</v>
      </c>
      <c r="DJ12" s="11">
        <v>14.3</v>
      </c>
      <c r="DK12" s="11">
        <v>44.2</v>
      </c>
      <c r="DL12" s="11">
        <v>41.5</v>
      </c>
      <c r="DM12" s="6">
        <v>1</v>
      </c>
      <c r="DN12" s="6">
        <v>2</v>
      </c>
      <c r="DO12" s="6">
        <v>1</v>
      </c>
      <c r="DP12" s="6">
        <v>2</v>
      </c>
      <c r="DQ12" s="6">
        <v>2</v>
      </c>
      <c r="DR12" s="6">
        <v>1</v>
      </c>
      <c r="DS12" s="6">
        <v>1</v>
      </c>
      <c r="DT12" s="9">
        <v>2</v>
      </c>
      <c r="DU12" s="6">
        <v>1</v>
      </c>
      <c r="DV12" s="6">
        <v>1</v>
      </c>
      <c r="DW12" s="6">
        <v>1</v>
      </c>
      <c r="DX12" s="7">
        <v>2</v>
      </c>
      <c r="DY12" s="6">
        <v>1</v>
      </c>
      <c r="DZ12" s="6">
        <v>1</v>
      </c>
      <c r="EA12" s="6">
        <v>2</v>
      </c>
      <c r="EB12" s="6">
        <v>2</v>
      </c>
      <c r="EC12" s="6">
        <v>2</v>
      </c>
      <c r="ED12" s="6">
        <v>1</v>
      </c>
      <c r="EE12" s="6">
        <v>2</v>
      </c>
      <c r="EF12" s="6">
        <v>2</v>
      </c>
      <c r="EG12" s="6">
        <v>1</v>
      </c>
      <c r="EH12" s="6">
        <v>1</v>
      </c>
      <c r="EI12" s="6">
        <v>2</v>
      </c>
      <c r="EJ12" s="6">
        <v>2</v>
      </c>
      <c r="EK12" s="6">
        <v>2</v>
      </c>
      <c r="EL12" s="6">
        <v>2</v>
      </c>
      <c r="EM12" s="6">
        <v>1</v>
      </c>
      <c r="EN12" s="6">
        <v>2</v>
      </c>
      <c r="EO12" s="6">
        <v>1</v>
      </c>
      <c r="EP12" s="6">
        <v>1</v>
      </c>
      <c r="EQ12" s="6">
        <v>1</v>
      </c>
      <c r="ER12" s="6">
        <v>2</v>
      </c>
      <c r="ES12" s="6">
        <v>2</v>
      </c>
      <c r="ET12" s="6">
        <v>1</v>
      </c>
      <c r="EU12" s="6">
        <v>5</v>
      </c>
      <c r="EV12" s="6">
        <v>3</v>
      </c>
      <c r="EW12" s="6">
        <v>6</v>
      </c>
      <c r="EX12" s="6">
        <v>5</v>
      </c>
      <c r="EY12" s="6">
        <v>5</v>
      </c>
      <c r="EZ12" s="6">
        <v>6</v>
      </c>
      <c r="FA12" s="6">
        <v>4</v>
      </c>
      <c r="FB12" s="6">
        <v>6</v>
      </c>
      <c r="FC12" s="6">
        <v>3</v>
      </c>
      <c r="FD12" s="6">
        <v>3</v>
      </c>
      <c r="FE12" s="6">
        <v>4</v>
      </c>
      <c r="FF12" s="6">
        <v>6</v>
      </c>
      <c r="FG12" s="6">
        <v>3</v>
      </c>
      <c r="FH12" s="6">
        <v>1</v>
      </c>
      <c r="FI12" s="6">
        <v>5</v>
      </c>
      <c r="FJ12" s="6">
        <v>3</v>
      </c>
      <c r="FK12" s="6">
        <v>5</v>
      </c>
      <c r="FL12" s="6">
        <v>5</v>
      </c>
      <c r="FM12" s="6">
        <v>5</v>
      </c>
      <c r="FN12" s="6">
        <v>4</v>
      </c>
      <c r="FO12" s="6">
        <v>4</v>
      </c>
      <c r="FP12" s="6">
        <v>5</v>
      </c>
      <c r="FQ12" s="6">
        <v>4</v>
      </c>
      <c r="FR12" s="6">
        <v>4</v>
      </c>
      <c r="FS12" s="6">
        <v>4</v>
      </c>
      <c r="FT12" s="19">
        <v>5</v>
      </c>
      <c r="FU12" s="19">
        <v>5</v>
      </c>
    </row>
    <row r="13" spans="1:177" s="1" customFormat="1" x14ac:dyDescent="0.35">
      <c r="A13" s="4" t="s">
        <v>21</v>
      </c>
      <c r="B13" s="21">
        <v>1</v>
      </c>
      <c r="C13" s="21">
        <v>2</v>
      </c>
      <c r="D13" s="14">
        <v>163</v>
      </c>
      <c r="E13" s="14">
        <v>91.2</v>
      </c>
      <c r="F13" s="14">
        <v>34.299999999999997</v>
      </c>
      <c r="G13" s="14">
        <v>1</v>
      </c>
      <c r="H13" s="14">
        <v>30.6</v>
      </c>
      <c r="I13" s="14">
        <v>7</v>
      </c>
      <c r="J13" s="14">
        <v>60.6</v>
      </c>
      <c r="K13" s="14">
        <v>43.4</v>
      </c>
      <c r="L13" s="14">
        <v>57.5</v>
      </c>
      <c r="M13" s="11">
        <v>1999.2</v>
      </c>
      <c r="N13" s="11">
        <v>100.9</v>
      </c>
      <c r="O13" s="11">
        <v>91.8</v>
      </c>
      <c r="P13" s="11">
        <v>205.9</v>
      </c>
      <c r="Q13" s="11">
        <v>178.3</v>
      </c>
      <c r="R13" s="11">
        <v>27.6</v>
      </c>
      <c r="S13" s="11">
        <v>25.3</v>
      </c>
      <c r="T13" s="11">
        <v>76.8</v>
      </c>
      <c r="U13" s="11">
        <v>89.4</v>
      </c>
      <c r="V13" s="11">
        <v>11.2</v>
      </c>
      <c r="W13" s="11">
        <v>0.3</v>
      </c>
      <c r="X13" s="11">
        <v>12.3</v>
      </c>
      <c r="Y13" s="11">
        <v>18.399999999999999</v>
      </c>
      <c r="Z13" s="11">
        <v>0</v>
      </c>
      <c r="AA13" s="11">
        <v>46.7</v>
      </c>
      <c r="AB13" s="11">
        <v>80.599999999999994</v>
      </c>
      <c r="AC13" s="11">
        <v>136.5</v>
      </c>
      <c r="AD13" s="11">
        <v>0.5</v>
      </c>
      <c r="AE13" s="11">
        <v>0.3</v>
      </c>
      <c r="AF13" s="11">
        <v>0.7</v>
      </c>
      <c r="AG13" s="11">
        <v>0.9</v>
      </c>
      <c r="AH13" s="11">
        <v>3.3</v>
      </c>
      <c r="AI13" s="11">
        <v>0.4</v>
      </c>
      <c r="AJ13" s="11">
        <v>15.3</v>
      </c>
      <c r="AK13" s="11">
        <v>0.3</v>
      </c>
      <c r="AL13" s="11">
        <v>6.5</v>
      </c>
      <c r="AM13" s="11">
        <v>0.1</v>
      </c>
      <c r="AN13" s="11">
        <v>36.6</v>
      </c>
      <c r="AO13" s="11">
        <v>0.3</v>
      </c>
      <c r="AP13" s="11">
        <v>0.1</v>
      </c>
      <c r="AQ13" s="11">
        <v>1.7</v>
      </c>
      <c r="AR13" s="11">
        <v>0.2</v>
      </c>
      <c r="AS13" s="11">
        <v>26.2</v>
      </c>
      <c r="AT13" s="11">
        <v>0.5</v>
      </c>
      <c r="AU13" s="11">
        <v>0.6</v>
      </c>
      <c r="AV13" s="11">
        <v>36.700000000000003</v>
      </c>
      <c r="AW13" s="11">
        <v>5.8</v>
      </c>
      <c r="AX13" s="11">
        <v>2</v>
      </c>
      <c r="AY13" s="11">
        <v>0</v>
      </c>
      <c r="AZ13" s="11">
        <v>0.2</v>
      </c>
      <c r="BA13" s="11">
        <v>0.2</v>
      </c>
      <c r="BB13" s="11">
        <v>0</v>
      </c>
      <c r="BC13" s="11">
        <v>0.2</v>
      </c>
      <c r="BD13" s="11">
        <v>2.4</v>
      </c>
      <c r="BE13" s="11">
        <v>5.9</v>
      </c>
      <c r="BF13" s="11">
        <v>10.7</v>
      </c>
      <c r="BG13" s="11">
        <v>558.4</v>
      </c>
      <c r="BH13" s="11">
        <v>0.5</v>
      </c>
      <c r="BI13" s="11">
        <v>2685</v>
      </c>
      <c r="BJ13" s="11">
        <v>6.9</v>
      </c>
      <c r="BK13" s="11">
        <v>4285.8999999999996</v>
      </c>
      <c r="BL13" s="11">
        <v>1225</v>
      </c>
      <c r="BM13" s="11">
        <v>1740.8</v>
      </c>
      <c r="BN13" s="11">
        <v>361.6</v>
      </c>
      <c r="BO13" s="11">
        <v>14</v>
      </c>
      <c r="BP13" s="11">
        <v>12.8</v>
      </c>
      <c r="BQ13" s="11">
        <v>1.4</v>
      </c>
      <c r="BR13" s="11">
        <v>3.9</v>
      </c>
      <c r="BS13" s="11">
        <v>14</v>
      </c>
      <c r="BT13" s="11">
        <v>93.4</v>
      </c>
      <c r="BU13" s="11">
        <v>3409.6</v>
      </c>
      <c r="BV13" s="11">
        <v>428.8</v>
      </c>
      <c r="BW13" s="11">
        <v>17092.5</v>
      </c>
      <c r="BX13" s="11">
        <v>7.4</v>
      </c>
      <c r="BY13" s="11">
        <v>10.1</v>
      </c>
      <c r="BZ13" s="11">
        <v>309.8</v>
      </c>
      <c r="CA13" s="11">
        <v>1.6</v>
      </c>
      <c r="CB13" s="11">
        <v>2.7</v>
      </c>
      <c r="CC13" s="11">
        <v>14.9</v>
      </c>
      <c r="CD13" s="11">
        <v>2.9</v>
      </c>
      <c r="CE13" s="11">
        <v>516.1</v>
      </c>
      <c r="CF13" s="11">
        <v>8.3000000000000007</v>
      </c>
      <c r="CG13" s="11">
        <v>253.1</v>
      </c>
      <c r="CH13" s="11">
        <v>5140.2</v>
      </c>
      <c r="CI13" s="11">
        <v>8176.7</v>
      </c>
      <c r="CJ13" s="11">
        <v>7258.8</v>
      </c>
      <c r="CK13" s="11">
        <v>2559.9</v>
      </c>
      <c r="CL13" s="11">
        <v>1205.8</v>
      </c>
      <c r="CM13" s="11">
        <v>4211.8999999999996</v>
      </c>
      <c r="CN13" s="11">
        <v>3866.1</v>
      </c>
      <c r="CO13" s="11">
        <v>4441.8999999999996</v>
      </c>
      <c r="CP13" s="11">
        <v>1439.3</v>
      </c>
      <c r="CQ13" s="11">
        <v>5943.6</v>
      </c>
      <c r="CR13" s="11">
        <v>5129.3</v>
      </c>
      <c r="CS13" s="11">
        <v>2722.1</v>
      </c>
      <c r="CT13" s="11">
        <v>4810.7</v>
      </c>
      <c r="CU13" s="11">
        <v>9219.1</v>
      </c>
      <c r="CV13" s="11">
        <v>18597.099999999999</v>
      </c>
      <c r="CW13" s="11">
        <v>3832.9</v>
      </c>
      <c r="CX13" s="11">
        <v>7209.4</v>
      </c>
      <c r="CY13" s="11">
        <v>5078.5</v>
      </c>
      <c r="CZ13" s="11">
        <v>0</v>
      </c>
      <c r="DA13" s="11">
        <v>1344.3</v>
      </c>
      <c r="DB13" s="11">
        <v>17.5</v>
      </c>
      <c r="DC13" s="11">
        <v>92.4</v>
      </c>
      <c r="DD13" s="11">
        <v>12.3</v>
      </c>
      <c r="DE13" s="11">
        <v>17.8</v>
      </c>
      <c r="DF13" s="11">
        <v>-1.5</v>
      </c>
      <c r="DG13" s="11">
        <v>229.6</v>
      </c>
      <c r="DH13" s="11">
        <v>17.7</v>
      </c>
      <c r="DI13" s="11">
        <v>0</v>
      </c>
      <c r="DJ13" s="11">
        <v>20.2</v>
      </c>
      <c r="DK13" s="11">
        <v>41.3</v>
      </c>
      <c r="DL13" s="11">
        <v>38.4</v>
      </c>
      <c r="DM13" s="6">
        <v>2</v>
      </c>
      <c r="DN13" s="6">
        <v>0</v>
      </c>
      <c r="DO13" s="6">
        <v>2</v>
      </c>
      <c r="DP13" s="6">
        <v>2</v>
      </c>
      <c r="DQ13" s="6">
        <v>2</v>
      </c>
      <c r="DR13" s="6">
        <v>1</v>
      </c>
      <c r="DS13" s="6">
        <v>1</v>
      </c>
      <c r="DT13" s="7">
        <v>3</v>
      </c>
      <c r="DU13" s="6">
        <v>1</v>
      </c>
      <c r="DV13" s="6">
        <v>2</v>
      </c>
      <c r="DW13" s="6">
        <v>2</v>
      </c>
      <c r="DX13" s="7">
        <v>3</v>
      </c>
      <c r="DY13" s="6">
        <v>1</v>
      </c>
      <c r="DZ13" s="6">
        <v>1</v>
      </c>
      <c r="EA13" s="6">
        <v>1</v>
      </c>
      <c r="EB13" s="6">
        <v>1</v>
      </c>
      <c r="EC13" s="6">
        <v>1</v>
      </c>
      <c r="ED13" s="6">
        <v>2</v>
      </c>
      <c r="EE13" s="6">
        <v>2</v>
      </c>
      <c r="EF13" s="6">
        <v>2</v>
      </c>
      <c r="EG13" s="6">
        <v>1</v>
      </c>
      <c r="EH13" s="6">
        <v>2</v>
      </c>
      <c r="EI13" s="6">
        <v>2</v>
      </c>
      <c r="EJ13" s="6">
        <v>1</v>
      </c>
      <c r="EK13" s="6">
        <v>1</v>
      </c>
      <c r="EL13" s="6">
        <v>2</v>
      </c>
      <c r="EM13" s="6">
        <v>2</v>
      </c>
      <c r="EN13" s="6">
        <v>1</v>
      </c>
      <c r="EO13" s="6">
        <v>1</v>
      </c>
      <c r="EP13" s="6">
        <v>2</v>
      </c>
      <c r="EQ13" s="6">
        <v>1</v>
      </c>
      <c r="ER13" s="6">
        <v>2</v>
      </c>
      <c r="ES13" s="6">
        <v>1</v>
      </c>
      <c r="ET13" s="6">
        <v>5</v>
      </c>
      <c r="EU13" s="6">
        <v>2</v>
      </c>
      <c r="EV13" s="6">
        <v>5</v>
      </c>
      <c r="EW13" s="6">
        <v>3</v>
      </c>
      <c r="EX13" s="6">
        <v>4</v>
      </c>
      <c r="EY13" s="6">
        <v>4</v>
      </c>
      <c r="EZ13" s="6">
        <v>6</v>
      </c>
      <c r="FA13" s="6">
        <v>4</v>
      </c>
      <c r="FB13" s="6">
        <v>6</v>
      </c>
      <c r="FC13" s="6">
        <v>3</v>
      </c>
      <c r="FD13" s="6">
        <v>2</v>
      </c>
      <c r="FE13" s="6">
        <v>5</v>
      </c>
      <c r="FF13" s="6">
        <v>4</v>
      </c>
      <c r="FG13" s="6">
        <v>4</v>
      </c>
      <c r="FH13" s="6">
        <v>1</v>
      </c>
      <c r="FI13" s="6">
        <v>3</v>
      </c>
      <c r="FJ13" s="6">
        <v>6</v>
      </c>
      <c r="FK13" s="6">
        <v>3</v>
      </c>
      <c r="FL13" s="6">
        <v>3</v>
      </c>
      <c r="FM13" s="6">
        <v>2</v>
      </c>
      <c r="FN13" s="6">
        <v>2</v>
      </c>
      <c r="FO13" s="6">
        <v>2</v>
      </c>
      <c r="FP13" s="6">
        <v>3</v>
      </c>
      <c r="FQ13" s="6">
        <v>3</v>
      </c>
      <c r="FR13" s="6">
        <v>6</v>
      </c>
      <c r="FS13" s="6">
        <v>6</v>
      </c>
      <c r="FT13" s="19">
        <v>4</v>
      </c>
      <c r="FU13" s="19">
        <v>5</v>
      </c>
    </row>
    <row r="14" spans="1:177" s="1" customFormat="1" x14ac:dyDescent="0.35">
      <c r="A14" s="4" t="s">
        <v>22</v>
      </c>
      <c r="B14" s="21">
        <v>1</v>
      </c>
      <c r="C14" s="21">
        <v>1</v>
      </c>
      <c r="D14" s="14">
        <v>153</v>
      </c>
      <c r="E14" s="14">
        <v>70.599999999999994</v>
      </c>
      <c r="F14" s="14">
        <v>30.1</v>
      </c>
      <c r="G14" s="14">
        <v>1</v>
      </c>
      <c r="H14" s="14">
        <v>23.8</v>
      </c>
      <c r="I14" s="14">
        <v>4</v>
      </c>
      <c r="J14" s="14">
        <v>46.8</v>
      </c>
      <c r="K14" s="14">
        <v>33.799999999999997</v>
      </c>
      <c r="L14" s="14">
        <v>44.4</v>
      </c>
      <c r="M14" s="11">
        <v>2759</v>
      </c>
      <c r="N14" s="11">
        <v>73.400000000000006</v>
      </c>
      <c r="O14" s="11">
        <v>106.6</v>
      </c>
      <c r="P14" s="11">
        <v>383.7</v>
      </c>
      <c r="Q14" s="11">
        <v>367.8</v>
      </c>
      <c r="R14" s="11">
        <v>16</v>
      </c>
      <c r="S14" s="11">
        <v>26.4</v>
      </c>
      <c r="T14" s="11">
        <v>29.1</v>
      </c>
      <c r="U14" s="11">
        <v>82.6</v>
      </c>
      <c r="V14" s="11">
        <v>13.4</v>
      </c>
      <c r="W14" s="11">
        <v>0.1</v>
      </c>
      <c r="X14" s="11">
        <v>7</v>
      </c>
      <c r="Y14" s="11">
        <v>1.8</v>
      </c>
      <c r="Z14" s="11">
        <v>0.3</v>
      </c>
      <c r="AA14" s="11">
        <v>60</v>
      </c>
      <c r="AB14" s="11">
        <v>146.69999999999999</v>
      </c>
      <c r="AC14" s="11">
        <v>0.4</v>
      </c>
      <c r="AD14" s="11">
        <v>0.3</v>
      </c>
      <c r="AE14" s="11">
        <v>0.2</v>
      </c>
      <c r="AF14" s="11">
        <v>0.6</v>
      </c>
      <c r="AG14" s="11">
        <v>0.8</v>
      </c>
      <c r="AH14" s="11">
        <v>3</v>
      </c>
      <c r="AI14" s="11">
        <v>0.4</v>
      </c>
      <c r="AJ14" s="11">
        <v>12.9</v>
      </c>
      <c r="AK14" s="11">
        <v>0.3</v>
      </c>
      <c r="AL14" s="11">
        <v>5</v>
      </c>
      <c r="AM14" s="11">
        <v>0.2</v>
      </c>
      <c r="AN14" s="11">
        <v>37.200000000000003</v>
      </c>
      <c r="AO14" s="11">
        <v>0.3</v>
      </c>
      <c r="AP14" s="11">
        <v>0.1</v>
      </c>
      <c r="AQ14" s="11">
        <v>1.3</v>
      </c>
      <c r="AR14" s="11">
        <v>0.2</v>
      </c>
      <c r="AS14" s="11">
        <v>27.5</v>
      </c>
      <c r="AT14" s="11">
        <v>0.3</v>
      </c>
      <c r="AU14" s="11">
        <v>0.6</v>
      </c>
      <c r="AV14" s="11">
        <v>31.3</v>
      </c>
      <c r="AW14" s="11">
        <v>10</v>
      </c>
      <c r="AX14" s="11">
        <v>2.9</v>
      </c>
      <c r="AY14" s="11">
        <v>0</v>
      </c>
      <c r="AZ14" s="11">
        <v>0.1</v>
      </c>
      <c r="BA14" s="11">
        <v>0</v>
      </c>
      <c r="BB14" s="11">
        <v>0</v>
      </c>
      <c r="BC14" s="11">
        <v>0</v>
      </c>
      <c r="BD14" s="11">
        <v>2.9</v>
      </c>
      <c r="BE14" s="11">
        <v>10.1</v>
      </c>
      <c r="BF14" s="11">
        <v>13.2</v>
      </c>
      <c r="BG14" s="11">
        <v>206.6</v>
      </c>
      <c r="BH14" s="11">
        <v>0.1</v>
      </c>
      <c r="BI14" s="11">
        <v>2788.6</v>
      </c>
      <c r="BJ14" s="11">
        <v>7.2</v>
      </c>
      <c r="BK14" s="11">
        <v>2122.1999999999998</v>
      </c>
      <c r="BL14" s="11">
        <v>447.4</v>
      </c>
      <c r="BM14" s="11">
        <v>855</v>
      </c>
      <c r="BN14" s="11">
        <v>169</v>
      </c>
      <c r="BO14" s="11">
        <v>8.6</v>
      </c>
      <c r="BP14" s="11">
        <v>7.4</v>
      </c>
      <c r="BQ14" s="11">
        <v>0.9</v>
      </c>
      <c r="BR14" s="11">
        <v>1.9</v>
      </c>
      <c r="BS14" s="11">
        <v>9.6</v>
      </c>
      <c r="BT14" s="11">
        <v>18</v>
      </c>
      <c r="BU14" s="11">
        <v>2150.1999999999998</v>
      </c>
      <c r="BV14" s="11">
        <v>247.5</v>
      </c>
      <c r="BW14" s="11">
        <v>8895.4</v>
      </c>
      <c r="BX14" s="11">
        <v>1.2</v>
      </c>
      <c r="BY14" s="11">
        <v>12.2</v>
      </c>
      <c r="BZ14" s="11">
        <v>69.7</v>
      </c>
      <c r="CA14" s="11">
        <v>1.1000000000000001</v>
      </c>
      <c r="CB14" s="11">
        <v>1.1000000000000001</v>
      </c>
      <c r="CC14" s="11">
        <v>11.5</v>
      </c>
      <c r="CD14" s="11">
        <v>1.3</v>
      </c>
      <c r="CE14" s="11">
        <v>212.3</v>
      </c>
      <c r="CF14" s="11">
        <v>2.6</v>
      </c>
      <c r="CG14" s="11">
        <v>66.599999999999994</v>
      </c>
      <c r="CH14" s="11">
        <v>2765.2</v>
      </c>
      <c r="CI14" s="11">
        <v>4518.8999999999996</v>
      </c>
      <c r="CJ14" s="11">
        <v>3421.4</v>
      </c>
      <c r="CK14" s="11">
        <v>1342.1</v>
      </c>
      <c r="CL14" s="11">
        <v>987.3</v>
      </c>
      <c r="CM14" s="11">
        <v>2778.7</v>
      </c>
      <c r="CN14" s="11">
        <v>2182</v>
      </c>
      <c r="CO14" s="11">
        <v>2332.6</v>
      </c>
      <c r="CP14" s="11">
        <v>686.5</v>
      </c>
      <c r="CQ14" s="11">
        <v>3259.2</v>
      </c>
      <c r="CR14" s="11">
        <v>3003.4</v>
      </c>
      <c r="CS14" s="11">
        <v>1572.1</v>
      </c>
      <c r="CT14" s="11">
        <v>2612.8000000000002</v>
      </c>
      <c r="CU14" s="11">
        <v>4999.8</v>
      </c>
      <c r="CV14" s="11">
        <v>13873.4</v>
      </c>
      <c r="CW14" s="11">
        <v>2508.8000000000002</v>
      </c>
      <c r="CX14" s="11">
        <v>4931.7</v>
      </c>
      <c r="CY14" s="11">
        <v>2895</v>
      </c>
      <c r="CZ14" s="11">
        <v>0</v>
      </c>
      <c r="DA14" s="11">
        <v>1307.0999999999999</v>
      </c>
      <c r="DB14" s="11">
        <v>21.9</v>
      </c>
      <c r="DC14" s="11">
        <v>202.3</v>
      </c>
      <c r="DD14" s="11">
        <v>12.5</v>
      </c>
      <c r="DE14" s="11">
        <v>36.799999999999997</v>
      </c>
      <c r="DF14" s="11">
        <v>12.8</v>
      </c>
      <c r="DG14" s="11">
        <v>94</v>
      </c>
      <c r="DH14" s="11">
        <v>10.4</v>
      </c>
      <c r="DI14" s="11">
        <v>0</v>
      </c>
      <c r="DJ14" s="11">
        <v>10.7</v>
      </c>
      <c r="DK14" s="11">
        <v>34.799999999999997</v>
      </c>
      <c r="DL14" s="11">
        <v>54.5</v>
      </c>
      <c r="DM14" s="6">
        <v>1</v>
      </c>
      <c r="DN14" s="6">
        <v>2</v>
      </c>
      <c r="DO14" s="6">
        <v>1</v>
      </c>
      <c r="DP14" s="6">
        <v>2</v>
      </c>
      <c r="DQ14" s="6">
        <v>2</v>
      </c>
      <c r="DR14" s="6">
        <v>2</v>
      </c>
      <c r="DS14" s="6">
        <v>1</v>
      </c>
      <c r="DT14" s="9">
        <v>2</v>
      </c>
      <c r="DU14" s="6">
        <v>1</v>
      </c>
      <c r="DV14" s="6">
        <v>2</v>
      </c>
      <c r="DW14" s="6">
        <v>1</v>
      </c>
      <c r="DX14" s="7">
        <v>3</v>
      </c>
      <c r="DY14" s="6">
        <v>1</v>
      </c>
      <c r="DZ14" s="6">
        <v>1</v>
      </c>
      <c r="EA14" s="6">
        <v>1</v>
      </c>
      <c r="EB14" s="6">
        <v>1</v>
      </c>
      <c r="EC14" s="6">
        <v>2</v>
      </c>
      <c r="ED14" s="6">
        <v>2</v>
      </c>
      <c r="EE14" s="6">
        <v>1</v>
      </c>
      <c r="EF14" s="6">
        <v>2</v>
      </c>
      <c r="EG14" s="6">
        <v>2</v>
      </c>
      <c r="EH14" s="6">
        <v>2</v>
      </c>
      <c r="EI14" s="6">
        <v>1</v>
      </c>
      <c r="EJ14" s="6">
        <v>2</v>
      </c>
      <c r="EK14" s="6">
        <v>2</v>
      </c>
      <c r="EL14" s="6">
        <v>2</v>
      </c>
      <c r="EM14" s="6">
        <v>1</v>
      </c>
      <c r="EN14" s="6">
        <v>2</v>
      </c>
      <c r="EO14" s="6">
        <v>1</v>
      </c>
      <c r="EP14" s="6">
        <v>1</v>
      </c>
      <c r="EQ14" s="6">
        <v>2</v>
      </c>
      <c r="ER14" s="6">
        <v>2</v>
      </c>
      <c r="ES14" s="6">
        <v>2</v>
      </c>
      <c r="ET14" s="6">
        <v>1</v>
      </c>
      <c r="EU14" s="6">
        <v>6</v>
      </c>
      <c r="EV14" s="6">
        <v>4</v>
      </c>
      <c r="EW14" s="6">
        <v>5</v>
      </c>
      <c r="EX14" s="6">
        <v>5</v>
      </c>
      <c r="EY14" s="6">
        <v>5</v>
      </c>
      <c r="EZ14" s="6">
        <v>5</v>
      </c>
      <c r="FA14" s="6">
        <v>3</v>
      </c>
      <c r="FB14" s="6">
        <v>5</v>
      </c>
      <c r="FC14" s="6">
        <v>3</v>
      </c>
      <c r="FD14" s="6">
        <v>3</v>
      </c>
      <c r="FE14" s="6">
        <v>5</v>
      </c>
      <c r="FF14" s="6">
        <v>5</v>
      </c>
      <c r="FG14" s="6">
        <v>3</v>
      </c>
      <c r="FH14" s="6">
        <v>3</v>
      </c>
      <c r="FI14" s="6">
        <v>5</v>
      </c>
      <c r="FJ14" s="6">
        <v>5</v>
      </c>
      <c r="FK14" s="6">
        <v>4</v>
      </c>
      <c r="FL14" s="6">
        <v>4</v>
      </c>
      <c r="FM14" s="6">
        <v>4</v>
      </c>
      <c r="FN14" s="6">
        <v>3</v>
      </c>
      <c r="FO14" s="6">
        <v>2</v>
      </c>
      <c r="FP14" s="6">
        <v>3</v>
      </c>
      <c r="FQ14" s="6">
        <v>5</v>
      </c>
      <c r="FR14" s="6">
        <v>3</v>
      </c>
      <c r="FS14" s="6">
        <v>2</v>
      </c>
      <c r="FT14" s="19">
        <v>5</v>
      </c>
      <c r="FU14" s="19">
        <v>3</v>
      </c>
    </row>
    <row r="15" spans="1:177" s="1" customFormat="1" x14ac:dyDescent="0.35">
      <c r="A15" s="4" t="s">
        <v>23</v>
      </c>
      <c r="B15" s="21">
        <v>2</v>
      </c>
      <c r="C15" s="21">
        <v>3</v>
      </c>
      <c r="D15" s="14">
        <v>164</v>
      </c>
      <c r="E15" s="14">
        <v>84.6</v>
      </c>
      <c r="F15" s="14">
        <v>31.5</v>
      </c>
      <c r="G15" s="14">
        <v>1</v>
      </c>
      <c r="H15" s="14">
        <v>22.2</v>
      </c>
      <c r="I15" s="14">
        <v>14</v>
      </c>
      <c r="J15" s="14">
        <v>62.4</v>
      </c>
      <c r="K15" s="14">
        <v>45.4</v>
      </c>
      <c r="L15" s="14">
        <v>59.3</v>
      </c>
      <c r="M15" s="11">
        <v>2600.8000000000002</v>
      </c>
      <c r="N15" s="11">
        <v>101.1</v>
      </c>
      <c r="O15" s="11">
        <v>87.5</v>
      </c>
      <c r="P15" s="11">
        <v>358.1</v>
      </c>
      <c r="Q15" s="11">
        <v>336.9</v>
      </c>
      <c r="R15" s="11">
        <v>21.2</v>
      </c>
      <c r="S15" s="11">
        <v>34.9</v>
      </c>
      <c r="T15" s="11">
        <v>53.7</v>
      </c>
      <c r="U15" s="11">
        <v>141.6</v>
      </c>
      <c r="V15" s="11">
        <v>6.5</v>
      </c>
      <c r="W15" s="11">
        <v>0</v>
      </c>
      <c r="X15" s="11">
        <v>6.5</v>
      </c>
      <c r="Y15" s="11">
        <v>15.2</v>
      </c>
      <c r="Z15" s="11">
        <v>0</v>
      </c>
      <c r="AA15" s="11">
        <v>113.4</v>
      </c>
      <c r="AB15" s="11">
        <v>174.9</v>
      </c>
      <c r="AC15" s="11">
        <v>0.5</v>
      </c>
      <c r="AD15" s="11">
        <v>0.3</v>
      </c>
      <c r="AE15" s="11">
        <v>0.2</v>
      </c>
      <c r="AF15" s="11">
        <v>0.4</v>
      </c>
      <c r="AG15" s="11">
        <v>0.5</v>
      </c>
      <c r="AH15" s="11">
        <v>1.9</v>
      </c>
      <c r="AI15" s="11">
        <v>0.2</v>
      </c>
      <c r="AJ15" s="11">
        <v>11.8</v>
      </c>
      <c r="AK15" s="11">
        <v>0.2</v>
      </c>
      <c r="AL15" s="11">
        <v>5.2</v>
      </c>
      <c r="AM15" s="11">
        <v>0.1</v>
      </c>
      <c r="AN15" s="11">
        <v>29.5</v>
      </c>
      <c r="AO15" s="11">
        <v>0.2</v>
      </c>
      <c r="AP15" s="11">
        <v>0.1</v>
      </c>
      <c r="AQ15" s="11">
        <v>1.2</v>
      </c>
      <c r="AR15" s="11">
        <v>0.2</v>
      </c>
      <c r="AS15" s="11">
        <v>17.7</v>
      </c>
      <c r="AT15" s="11">
        <v>0.1</v>
      </c>
      <c r="AU15" s="11">
        <v>0</v>
      </c>
      <c r="AV15" s="11">
        <v>29.9</v>
      </c>
      <c r="AW15" s="11">
        <v>8.6</v>
      </c>
      <c r="AX15" s="11">
        <v>0.6</v>
      </c>
      <c r="AY15" s="11">
        <v>0</v>
      </c>
      <c r="AZ15" s="11">
        <v>0.1</v>
      </c>
      <c r="BA15" s="11">
        <v>0</v>
      </c>
      <c r="BB15" s="11">
        <v>0</v>
      </c>
      <c r="BC15" s="11">
        <v>0.1</v>
      </c>
      <c r="BD15" s="11">
        <v>0.7</v>
      </c>
      <c r="BE15" s="11">
        <v>8.6999999999999993</v>
      </c>
      <c r="BF15" s="11">
        <v>12.9</v>
      </c>
      <c r="BG15" s="11">
        <v>464.2</v>
      </c>
      <c r="BH15" s="11">
        <v>0.1</v>
      </c>
      <c r="BI15" s="11">
        <v>3212.1</v>
      </c>
      <c r="BJ15" s="11">
        <v>8.3000000000000007</v>
      </c>
      <c r="BK15" s="11">
        <v>3388.8</v>
      </c>
      <c r="BL15" s="11">
        <v>896.3</v>
      </c>
      <c r="BM15" s="11">
        <v>1588.7</v>
      </c>
      <c r="BN15" s="11">
        <v>316.39999999999998</v>
      </c>
      <c r="BO15" s="11">
        <v>12.7</v>
      </c>
      <c r="BP15" s="11">
        <v>12</v>
      </c>
      <c r="BQ15" s="11">
        <v>2</v>
      </c>
      <c r="BR15" s="11">
        <v>3.4</v>
      </c>
      <c r="BS15" s="11">
        <v>0.4</v>
      </c>
      <c r="BT15" s="11">
        <v>43.1</v>
      </c>
      <c r="BU15" s="11">
        <v>1731.4</v>
      </c>
      <c r="BV15" s="11">
        <v>396.6</v>
      </c>
      <c r="BW15" s="11">
        <v>7350.6</v>
      </c>
      <c r="BX15" s="11">
        <v>3.2</v>
      </c>
      <c r="BY15" s="11">
        <v>13.6</v>
      </c>
      <c r="BZ15" s="11">
        <v>2</v>
      </c>
      <c r="CA15" s="11">
        <v>1.4</v>
      </c>
      <c r="CB15" s="11">
        <v>2.4</v>
      </c>
      <c r="CC15" s="11">
        <v>16</v>
      </c>
      <c r="CD15" s="11">
        <v>2.1</v>
      </c>
      <c r="CE15" s="11">
        <v>374.7</v>
      </c>
      <c r="CF15" s="11">
        <v>4.2</v>
      </c>
      <c r="CG15" s="11">
        <v>231.6</v>
      </c>
      <c r="CH15" s="11">
        <v>4326.8</v>
      </c>
      <c r="CI15" s="11">
        <v>6841.4</v>
      </c>
      <c r="CJ15" s="11">
        <v>5520.7</v>
      </c>
      <c r="CK15" s="11">
        <v>2132.6999999999998</v>
      </c>
      <c r="CL15" s="11">
        <v>1464.3</v>
      </c>
      <c r="CM15" s="11">
        <v>4162.3999999999996</v>
      </c>
      <c r="CN15" s="11">
        <v>3434.2</v>
      </c>
      <c r="CO15" s="11">
        <v>3537.5</v>
      </c>
      <c r="CP15" s="11">
        <v>1063.2</v>
      </c>
      <c r="CQ15" s="11">
        <v>5119.1000000000004</v>
      </c>
      <c r="CR15" s="11">
        <v>4658.5</v>
      </c>
      <c r="CS15" s="11">
        <v>2292</v>
      </c>
      <c r="CT15" s="11">
        <v>4133.1000000000004</v>
      </c>
      <c r="CU15" s="11">
        <v>7465.9</v>
      </c>
      <c r="CV15" s="11">
        <v>17756.900000000001</v>
      </c>
      <c r="CW15" s="11">
        <v>3432</v>
      </c>
      <c r="CX15" s="11">
        <v>6485.2</v>
      </c>
      <c r="CY15" s="11">
        <v>4645.3</v>
      </c>
      <c r="CZ15" s="11">
        <v>16.7</v>
      </c>
      <c r="DA15" s="11">
        <v>1865.7</v>
      </c>
      <c r="DB15" s="11">
        <v>21.9</v>
      </c>
      <c r="DC15" s="11">
        <v>218.9</v>
      </c>
      <c r="DD15" s="11">
        <v>11.9</v>
      </c>
      <c r="DE15" s="11">
        <v>33.700000000000003</v>
      </c>
      <c r="DF15" s="11">
        <v>17.3</v>
      </c>
      <c r="DG15" s="11">
        <v>92</v>
      </c>
      <c r="DH15" s="11">
        <v>16.100000000000001</v>
      </c>
      <c r="DI15" s="11">
        <v>4.3</v>
      </c>
      <c r="DJ15" s="11">
        <v>15</v>
      </c>
      <c r="DK15" s="11">
        <v>29.2</v>
      </c>
      <c r="DL15" s="11">
        <v>51.5</v>
      </c>
      <c r="DM15" s="6">
        <v>1</v>
      </c>
      <c r="DN15" s="6">
        <v>1</v>
      </c>
      <c r="DO15" s="6">
        <v>2</v>
      </c>
      <c r="DP15" s="6">
        <v>1</v>
      </c>
      <c r="DQ15" s="6">
        <v>2</v>
      </c>
      <c r="DR15" s="6">
        <v>2</v>
      </c>
      <c r="DS15" s="6">
        <v>1</v>
      </c>
      <c r="DT15" s="9">
        <v>2</v>
      </c>
      <c r="DU15" s="6">
        <v>1</v>
      </c>
      <c r="DV15" s="6">
        <v>1</v>
      </c>
      <c r="DW15" s="6">
        <v>1</v>
      </c>
      <c r="DX15" s="7">
        <v>2</v>
      </c>
      <c r="DY15" s="6">
        <v>1</v>
      </c>
      <c r="DZ15" s="6">
        <v>1</v>
      </c>
      <c r="EA15" s="6">
        <v>1</v>
      </c>
      <c r="EB15" s="6">
        <v>2</v>
      </c>
      <c r="EC15" s="6">
        <v>2</v>
      </c>
      <c r="ED15" s="6">
        <v>1</v>
      </c>
      <c r="EE15" s="6">
        <v>2</v>
      </c>
      <c r="EF15" s="6">
        <v>1</v>
      </c>
      <c r="EG15" s="6">
        <v>1</v>
      </c>
      <c r="EH15" s="6">
        <v>1</v>
      </c>
      <c r="EI15" s="6">
        <v>2</v>
      </c>
      <c r="EJ15" s="6">
        <v>1</v>
      </c>
      <c r="EK15" s="6">
        <v>2</v>
      </c>
      <c r="EL15" s="6">
        <v>1</v>
      </c>
      <c r="EM15" s="6">
        <v>1</v>
      </c>
      <c r="EN15" s="6">
        <v>2</v>
      </c>
      <c r="EO15" s="6">
        <v>1</v>
      </c>
      <c r="EP15" s="6">
        <v>1</v>
      </c>
      <c r="EQ15" s="6">
        <v>2</v>
      </c>
      <c r="ER15" s="6">
        <v>2</v>
      </c>
      <c r="ES15" s="6">
        <v>2</v>
      </c>
      <c r="ET15" s="6">
        <v>1</v>
      </c>
      <c r="EU15" s="6">
        <v>3</v>
      </c>
      <c r="EV15" s="6">
        <v>5</v>
      </c>
      <c r="EW15" s="6">
        <v>6</v>
      </c>
      <c r="EX15" s="6">
        <v>5</v>
      </c>
      <c r="EY15" s="6">
        <v>4</v>
      </c>
      <c r="EZ15" s="6">
        <v>6</v>
      </c>
      <c r="FA15" s="6">
        <v>4</v>
      </c>
      <c r="FB15" s="6">
        <v>6</v>
      </c>
      <c r="FC15" s="6">
        <v>2</v>
      </c>
      <c r="FD15" s="6">
        <v>4</v>
      </c>
      <c r="FE15" s="6">
        <v>3</v>
      </c>
      <c r="FF15" s="6">
        <v>6</v>
      </c>
      <c r="FG15" s="6">
        <v>3</v>
      </c>
      <c r="FH15" s="6">
        <v>4</v>
      </c>
      <c r="FI15" s="6">
        <v>4</v>
      </c>
      <c r="FJ15" s="6">
        <v>6</v>
      </c>
      <c r="FK15" s="6">
        <v>4</v>
      </c>
      <c r="FL15" s="6">
        <v>3</v>
      </c>
      <c r="FM15" s="6">
        <v>3</v>
      </c>
      <c r="FN15" s="6">
        <v>3</v>
      </c>
      <c r="FO15" s="6">
        <v>3</v>
      </c>
      <c r="FP15" s="6">
        <v>4</v>
      </c>
      <c r="FQ15" s="6">
        <v>5</v>
      </c>
      <c r="FR15" s="6">
        <v>3</v>
      </c>
      <c r="FS15" s="6">
        <v>3</v>
      </c>
      <c r="FT15" s="19">
        <v>3</v>
      </c>
      <c r="FU15" s="19">
        <v>5</v>
      </c>
    </row>
    <row r="16" spans="1:177" s="1" customFormat="1" x14ac:dyDescent="0.35">
      <c r="A16" s="4" t="s">
        <v>28</v>
      </c>
      <c r="B16" s="21">
        <v>1</v>
      </c>
      <c r="C16" s="21">
        <v>3</v>
      </c>
      <c r="D16" s="14">
        <v>163</v>
      </c>
      <c r="E16" s="14">
        <v>92.7</v>
      </c>
      <c r="F16" s="14">
        <v>34.9</v>
      </c>
      <c r="G16" s="14">
        <v>1</v>
      </c>
      <c r="H16" s="14">
        <v>37.9</v>
      </c>
      <c r="I16" s="14">
        <v>11</v>
      </c>
      <c r="J16" s="14">
        <v>54.8</v>
      </c>
      <c r="K16" s="14">
        <v>39</v>
      </c>
      <c r="L16" s="14">
        <v>52</v>
      </c>
      <c r="M16" s="11">
        <v>1759.3</v>
      </c>
      <c r="N16" s="11">
        <v>96.1</v>
      </c>
      <c r="O16" s="11">
        <v>77.7</v>
      </c>
      <c r="P16" s="11">
        <v>183.3</v>
      </c>
      <c r="Q16" s="11">
        <v>156.4</v>
      </c>
      <c r="R16" s="11">
        <v>26.9</v>
      </c>
      <c r="S16" s="11">
        <v>24.4</v>
      </c>
      <c r="T16" s="11">
        <v>71.7</v>
      </c>
      <c r="U16" s="11">
        <v>27.5</v>
      </c>
      <c r="V16" s="11">
        <v>4.4000000000000004</v>
      </c>
      <c r="W16" s="11">
        <v>0</v>
      </c>
      <c r="X16" s="11">
        <v>4.9000000000000004</v>
      </c>
      <c r="Y16" s="11">
        <v>1.5</v>
      </c>
      <c r="Z16" s="11">
        <v>0</v>
      </c>
      <c r="AA16" s="11">
        <v>16.5</v>
      </c>
      <c r="AB16" s="11">
        <v>102.5</v>
      </c>
      <c r="AC16" s="11">
        <v>0.5</v>
      </c>
      <c r="AD16" s="11">
        <v>0.1</v>
      </c>
      <c r="AE16" s="11">
        <v>0.1</v>
      </c>
      <c r="AF16" s="11">
        <v>0.2</v>
      </c>
      <c r="AG16" s="11">
        <v>0.4</v>
      </c>
      <c r="AH16" s="11">
        <v>1.4</v>
      </c>
      <c r="AI16" s="11">
        <v>0.2</v>
      </c>
      <c r="AJ16" s="11">
        <v>11.8</v>
      </c>
      <c r="AK16" s="11">
        <v>0.1</v>
      </c>
      <c r="AL16" s="11">
        <v>4.4000000000000004</v>
      </c>
      <c r="AM16" s="11">
        <v>0.1</v>
      </c>
      <c r="AN16" s="11">
        <v>25</v>
      </c>
      <c r="AO16" s="11">
        <v>0.1</v>
      </c>
      <c r="AP16" s="11">
        <v>0</v>
      </c>
      <c r="AQ16" s="11">
        <v>1.4</v>
      </c>
      <c r="AR16" s="11">
        <v>0</v>
      </c>
      <c r="AS16" s="11">
        <v>28</v>
      </c>
      <c r="AT16" s="11">
        <v>0.3</v>
      </c>
      <c r="AU16" s="11">
        <v>0.1</v>
      </c>
      <c r="AV16" s="11">
        <v>33</v>
      </c>
      <c r="AW16" s="11">
        <v>12.1</v>
      </c>
      <c r="AX16" s="11">
        <v>1.1000000000000001</v>
      </c>
      <c r="AY16" s="11">
        <v>0</v>
      </c>
      <c r="AZ16" s="11">
        <v>0.2</v>
      </c>
      <c r="BA16" s="11">
        <v>0.1</v>
      </c>
      <c r="BB16" s="11">
        <v>0</v>
      </c>
      <c r="BC16" s="11">
        <v>0.1</v>
      </c>
      <c r="BD16" s="11">
        <v>1.4</v>
      </c>
      <c r="BE16" s="11">
        <v>12.3</v>
      </c>
      <c r="BF16" s="11">
        <v>14.1</v>
      </c>
      <c r="BG16" s="11">
        <v>396.4</v>
      </c>
      <c r="BH16" s="11">
        <v>0</v>
      </c>
      <c r="BI16" s="11">
        <v>2648.2</v>
      </c>
      <c r="BJ16" s="11">
        <v>6.8</v>
      </c>
      <c r="BK16" s="11">
        <v>4340.3999999999996</v>
      </c>
      <c r="BL16" s="11">
        <v>524.6</v>
      </c>
      <c r="BM16" s="11">
        <v>1615.4</v>
      </c>
      <c r="BN16" s="11">
        <v>352.4</v>
      </c>
      <c r="BO16" s="11">
        <v>13.9</v>
      </c>
      <c r="BP16" s="11">
        <v>12.9</v>
      </c>
      <c r="BQ16" s="11">
        <v>1.3</v>
      </c>
      <c r="BR16" s="11">
        <v>4.9000000000000004</v>
      </c>
      <c r="BS16" s="11">
        <v>8.6999999999999993</v>
      </c>
      <c r="BT16" s="11">
        <v>126.6</v>
      </c>
      <c r="BU16" s="11">
        <v>1703.7</v>
      </c>
      <c r="BV16" s="11">
        <v>266.60000000000002</v>
      </c>
      <c r="BW16" s="11">
        <v>8008.6</v>
      </c>
      <c r="BX16" s="11">
        <v>2.2999999999999998</v>
      </c>
      <c r="BY16" s="11">
        <v>17.399999999999999</v>
      </c>
      <c r="BZ16" s="11">
        <v>13</v>
      </c>
      <c r="CA16" s="11">
        <v>1.7</v>
      </c>
      <c r="CB16" s="11">
        <v>1.7</v>
      </c>
      <c r="CC16" s="11">
        <v>24.1</v>
      </c>
      <c r="CD16" s="11">
        <v>2.8</v>
      </c>
      <c r="CE16" s="11">
        <v>377.5</v>
      </c>
      <c r="CF16" s="11">
        <v>5.0999999999999996</v>
      </c>
      <c r="CG16" s="11">
        <v>197.7</v>
      </c>
      <c r="CH16" s="11">
        <v>4699</v>
      </c>
      <c r="CI16" s="11">
        <v>7065.5</v>
      </c>
      <c r="CJ16" s="11">
        <v>6557.2</v>
      </c>
      <c r="CK16" s="11">
        <v>2415.3000000000002</v>
      </c>
      <c r="CL16" s="11">
        <v>1270</v>
      </c>
      <c r="CM16" s="11">
        <v>3941.5</v>
      </c>
      <c r="CN16" s="11">
        <v>3390.8</v>
      </c>
      <c r="CO16" s="11">
        <v>4084.5</v>
      </c>
      <c r="CP16" s="11">
        <v>1373.2</v>
      </c>
      <c r="CQ16" s="11">
        <v>5484.7</v>
      </c>
      <c r="CR16" s="11">
        <v>4727.6000000000004</v>
      </c>
      <c r="CS16" s="11">
        <v>2812.4</v>
      </c>
      <c r="CT16" s="11">
        <v>4976.3999999999996</v>
      </c>
      <c r="CU16" s="11">
        <v>9367.2000000000007</v>
      </c>
      <c r="CV16" s="11">
        <v>17570.7</v>
      </c>
      <c r="CW16" s="11">
        <v>4543.3999999999996</v>
      </c>
      <c r="CX16" s="11">
        <v>5929.7</v>
      </c>
      <c r="CY16" s="11">
        <v>4342.8999999999996</v>
      </c>
      <c r="CZ16" s="11">
        <v>0</v>
      </c>
      <c r="DA16" s="11">
        <v>1026.3</v>
      </c>
      <c r="DB16" s="11">
        <v>19</v>
      </c>
      <c r="DC16" s="11">
        <v>80.2</v>
      </c>
      <c r="DD16" s="11">
        <v>10.8</v>
      </c>
      <c r="DE16" s="11">
        <v>15.6</v>
      </c>
      <c r="DF16" s="11">
        <v>-0.2</v>
      </c>
      <c r="DG16" s="11">
        <v>158.80000000000001</v>
      </c>
      <c r="DH16" s="11">
        <v>14.4</v>
      </c>
      <c r="DI16" s="11">
        <v>0</v>
      </c>
      <c r="DJ16" s="11">
        <v>21.8</v>
      </c>
      <c r="DK16" s="11">
        <v>39.700000000000003</v>
      </c>
      <c r="DL16" s="11">
        <v>38.5</v>
      </c>
      <c r="DM16" s="6">
        <v>1</v>
      </c>
      <c r="DN16" s="6">
        <v>2</v>
      </c>
      <c r="DO16" s="6">
        <v>1</v>
      </c>
      <c r="DP16" s="6">
        <v>2</v>
      </c>
      <c r="DQ16" s="6">
        <v>2</v>
      </c>
      <c r="DR16" s="6">
        <v>1</v>
      </c>
      <c r="DS16" s="6">
        <v>2</v>
      </c>
      <c r="DT16" s="7">
        <v>3</v>
      </c>
      <c r="DU16" s="6">
        <v>1</v>
      </c>
      <c r="DV16" s="6">
        <v>2</v>
      </c>
      <c r="DW16" s="6">
        <v>1</v>
      </c>
      <c r="DX16" s="7">
        <v>3</v>
      </c>
      <c r="DY16" s="6">
        <v>1</v>
      </c>
      <c r="DZ16" s="6">
        <v>1</v>
      </c>
      <c r="EA16" s="6">
        <v>1</v>
      </c>
      <c r="EB16" s="6">
        <v>1</v>
      </c>
      <c r="EC16" s="6">
        <v>2</v>
      </c>
      <c r="ED16" s="6">
        <v>2</v>
      </c>
      <c r="EE16" s="6">
        <v>1</v>
      </c>
      <c r="EF16" s="6">
        <v>2</v>
      </c>
      <c r="EG16" s="6">
        <v>2</v>
      </c>
      <c r="EH16" s="6">
        <v>2</v>
      </c>
      <c r="EI16" s="6">
        <v>1</v>
      </c>
      <c r="EJ16" s="6">
        <v>1</v>
      </c>
      <c r="EK16" s="6">
        <v>1</v>
      </c>
      <c r="EL16" s="6">
        <v>2</v>
      </c>
      <c r="EM16" s="6">
        <v>2</v>
      </c>
      <c r="EN16" s="6">
        <v>1</v>
      </c>
      <c r="EO16" s="6">
        <v>2</v>
      </c>
      <c r="EP16" s="6">
        <v>1</v>
      </c>
      <c r="EQ16" s="6">
        <v>1</v>
      </c>
      <c r="ER16" s="6">
        <v>2</v>
      </c>
      <c r="ES16" s="6">
        <v>2</v>
      </c>
      <c r="ET16" s="6">
        <v>4</v>
      </c>
      <c r="EU16" s="6">
        <v>1</v>
      </c>
      <c r="EV16" s="6">
        <v>5</v>
      </c>
      <c r="EW16" s="6">
        <v>5</v>
      </c>
      <c r="EX16" s="6">
        <v>5</v>
      </c>
      <c r="EY16" s="6">
        <v>5</v>
      </c>
      <c r="EZ16" s="6">
        <v>5</v>
      </c>
      <c r="FA16" s="6">
        <v>5</v>
      </c>
      <c r="FB16" s="6">
        <v>5</v>
      </c>
      <c r="FC16" s="6">
        <v>3</v>
      </c>
      <c r="FD16" s="6">
        <v>3</v>
      </c>
      <c r="FE16" s="6">
        <v>3</v>
      </c>
      <c r="FF16" s="6">
        <v>3</v>
      </c>
      <c r="FG16" s="6">
        <v>2</v>
      </c>
      <c r="FH16" s="6">
        <v>3</v>
      </c>
      <c r="FI16" s="6">
        <v>3</v>
      </c>
      <c r="FJ16" s="6">
        <v>3</v>
      </c>
      <c r="FK16" s="6">
        <v>3</v>
      </c>
      <c r="FL16" s="6">
        <v>5</v>
      </c>
      <c r="FM16" s="6">
        <v>3</v>
      </c>
      <c r="FN16" s="6">
        <v>1</v>
      </c>
      <c r="FO16" s="6">
        <v>1</v>
      </c>
      <c r="FP16" s="6">
        <v>4</v>
      </c>
      <c r="FQ16" s="6">
        <v>4</v>
      </c>
      <c r="FR16" s="6">
        <v>3</v>
      </c>
      <c r="FS16" s="6">
        <v>3</v>
      </c>
      <c r="FT16" s="19">
        <v>2</v>
      </c>
      <c r="FU16" s="19">
        <v>5</v>
      </c>
    </row>
    <row r="17" spans="1:177" s="1" customFormat="1" x14ac:dyDescent="0.35">
      <c r="A17" s="4" t="s">
        <v>29</v>
      </c>
      <c r="B17" s="21">
        <v>2</v>
      </c>
      <c r="C17" s="21">
        <v>3</v>
      </c>
      <c r="D17" s="14">
        <v>180</v>
      </c>
      <c r="E17" s="14">
        <v>97.3</v>
      </c>
      <c r="F17" s="14">
        <v>30</v>
      </c>
      <c r="G17" s="14">
        <v>1</v>
      </c>
      <c r="H17" s="14">
        <v>25.2</v>
      </c>
      <c r="I17" s="14">
        <v>13</v>
      </c>
      <c r="J17" s="14">
        <v>72.099999999999994</v>
      </c>
      <c r="K17" s="14">
        <v>51</v>
      </c>
      <c r="L17" s="14">
        <v>68.5</v>
      </c>
      <c r="M17" s="11">
        <v>2322.1999999999998</v>
      </c>
      <c r="N17" s="11">
        <v>125.3</v>
      </c>
      <c r="O17" s="11">
        <v>100.6</v>
      </c>
      <c r="P17" s="11">
        <v>241.2</v>
      </c>
      <c r="Q17" s="11">
        <v>217.2</v>
      </c>
      <c r="R17" s="11">
        <v>24</v>
      </c>
      <c r="S17" s="11">
        <v>31.1</v>
      </c>
      <c r="T17" s="11">
        <v>90.6</v>
      </c>
      <c r="U17" s="11">
        <v>35.9</v>
      </c>
      <c r="V17" s="11">
        <v>3.9</v>
      </c>
      <c r="W17" s="11">
        <v>0</v>
      </c>
      <c r="X17" s="11">
        <v>4</v>
      </c>
      <c r="Y17" s="11">
        <v>2.7</v>
      </c>
      <c r="Z17" s="11">
        <v>0</v>
      </c>
      <c r="AA17" s="11">
        <v>24.7</v>
      </c>
      <c r="AB17" s="11">
        <v>152.1</v>
      </c>
      <c r="AC17" s="11">
        <v>131.30000000000001</v>
      </c>
      <c r="AD17" s="11">
        <v>0.5</v>
      </c>
      <c r="AE17" s="11">
        <v>0.3</v>
      </c>
      <c r="AF17" s="11">
        <v>0.7</v>
      </c>
      <c r="AG17" s="11">
        <v>0.9</v>
      </c>
      <c r="AH17" s="11">
        <v>3.2</v>
      </c>
      <c r="AI17" s="11">
        <v>0.2</v>
      </c>
      <c r="AJ17" s="11">
        <v>16.8</v>
      </c>
      <c r="AK17" s="11">
        <v>0.1</v>
      </c>
      <c r="AL17" s="11">
        <v>6.4</v>
      </c>
      <c r="AM17" s="11">
        <v>0.2</v>
      </c>
      <c r="AN17" s="11">
        <v>36.5</v>
      </c>
      <c r="AO17" s="11">
        <v>0.1</v>
      </c>
      <c r="AP17" s="11">
        <v>0</v>
      </c>
      <c r="AQ17" s="11">
        <v>1.9</v>
      </c>
      <c r="AR17" s="11">
        <v>0</v>
      </c>
      <c r="AS17" s="11">
        <v>35.4</v>
      </c>
      <c r="AT17" s="11">
        <v>0.3</v>
      </c>
      <c r="AU17" s="11">
        <v>0.1</v>
      </c>
      <c r="AV17" s="11">
        <v>40.299999999999997</v>
      </c>
      <c r="AW17" s="11">
        <v>14.7</v>
      </c>
      <c r="AX17" s="11">
        <v>1.4</v>
      </c>
      <c r="AY17" s="11">
        <v>0</v>
      </c>
      <c r="AZ17" s="11">
        <v>0.1</v>
      </c>
      <c r="BA17" s="11">
        <v>0.1</v>
      </c>
      <c r="BB17" s="11">
        <v>0</v>
      </c>
      <c r="BC17" s="11">
        <v>0.1</v>
      </c>
      <c r="BD17" s="11">
        <v>1.6</v>
      </c>
      <c r="BE17" s="11">
        <v>14.9</v>
      </c>
      <c r="BF17" s="11">
        <v>16.8</v>
      </c>
      <c r="BG17" s="11">
        <v>469.2</v>
      </c>
      <c r="BH17" s="11">
        <v>0</v>
      </c>
      <c r="BI17" s="11">
        <v>3411.2</v>
      </c>
      <c r="BJ17" s="11">
        <v>8.8000000000000007</v>
      </c>
      <c r="BK17" s="11">
        <v>4752</v>
      </c>
      <c r="BL17" s="11">
        <v>762.4</v>
      </c>
      <c r="BM17" s="11">
        <v>1850.6</v>
      </c>
      <c r="BN17" s="11">
        <v>354.7</v>
      </c>
      <c r="BO17" s="11">
        <v>16.7</v>
      </c>
      <c r="BP17" s="11">
        <v>14</v>
      </c>
      <c r="BQ17" s="11">
        <v>1.3</v>
      </c>
      <c r="BR17" s="11">
        <v>3.9</v>
      </c>
      <c r="BS17" s="11">
        <v>14.4</v>
      </c>
      <c r="BT17" s="11">
        <v>167.6</v>
      </c>
      <c r="BU17" s="11">
        <v>1649.2</v>
      </c>
      <c r="BV17" s="11">
        <v>356</v>
      </c>
      <c r="BW17" s="11">
        <v>6209.3</v>
      </c>
      <c r="BX17" s="11">
        <v>2.4</v>
      </c>
      <c r="BY17" s="11">
        <v>20.100000000000001</v>
      </c>
      <c r="BZ17" s="11">
        <v>27.7</v>
      </c>
      <c r="CA17" s="11">
        <v>1.9</v>
      </c>
      <c r="CB17" s="11">
        <v>1.9</v>
      </c>
      <c r="CC17" s="11">
        <v>33.200000000000003</v>
      </c>
      <c r="CD17" s="11">
        <v>3.3</v>
      </c>
      <c r="CE17" s="11">
        <v>472.4</v>
      </c>
      <c r="CF17" s="11">
        <v>6.1</v>
      </c>
      <c r="CG17" s="11">
        <v>238.2</v>
      </c>
      <c r="CH17" s="11">
        <v>6004.1</v>
      </c>
      <c r="CI17" s="11">
        <v>9010.9</v>
      </c>
      <c r="CJ17" s="11">
        <v>7953.8</v>
      </c>
      <c r="CK17" s="11">
        <v>3066.4</v>
      </c>
      <c r="CL17" s="11">
        <v>1657.5</v>
      </c>
      <c r="CM17" s="11">
        <v>5067</v>
      </c>
      <c r="CN17" s="11">
        <v>4389.8999999999996</v>
      </c>
      <c r="CO17" s="11">
        <v>5115.8</v>
      </c>
      <c r="CP17" s="11">
        <v>1788.5</v>
      </c>
      <c r="CQ17" s="11">
        <v>6956.8</v>
      </c>
      <c r="CR17" s="11">
        <v>4994.3</v>
      </c>
      <c r="CS17" s="11">
        <v>3512.8</v>
      </c>
      <c r="CT17" s="11">
        <v>6083.3</v>
      </c>
      <c r="CU17" s="11">
        <v>11321.4</v>
      </c>
      <c r="CV17" s="11">
        <v>23564.6</v>
      </c>
      <c r="CW17" s="11">
        <v>5651.7</v>
      </c>
      <c r="CX17" s="11">
        <v>8249.2999999999993</v>
      </c>
      <c r="CY17" s="11">
        <v>5465.2</v>
      </c>
      <c r="CZ17" s="11">
        <v>0</v>
      </c>
      <c r="DA17" s="11">
        <v>1086.8</v>
      </c>
      <c r="DB17" s="11">
        <v>21.9</v>
      </c>
      <c r="DC17" s="11">
        <v>131.19999999999999</v>
      </c>
      <c r="DD17" s="11">
        <v>14.1</v>
      </c>
      <c r="DE17" s="11">
        <v>21.7</v>
      </c>
      <c r="DF17" s="11">
        <v>10.9</v>
      </c>
      <c r="DG17" s="11">
        <v>164.3</v>
      </c>
      <c r="DH17" s="11">
        <v>19.3</v>
      </c>
      <c r="DI17" s="11">
        <v>0</v>
      </c>
      <c r="DJ17" s="11">
        <v>21.6</v>
      </c>
      <c r="DK17" s="11">
        <v>39</v>
      </c>
      <c r="DL17" s="11">
        <v>39.5</v>
      </c>
      <c r="DM17" s="6">
        <v>1</v>
      </c>
      <c r="DN17" s="6">
        <v>1</v>
      </c>
      <c r="DO17" s="6">
        <v>1</v>
      </c>
      <c r="DP17" s="6">
        <v>2</v>
      </c>
      <c r="DQ17" s="6">
        <v>2</v>
      </c>
      <c r="DR17" s="6">
        <v>2</v>
      </c>
      <c r="DS17" s="6">
        <v>1</v>
      </c>
      <c r="DT17" s="9">
        <v>2</v>
      </c>
      <c r="DU17" s="6">
        <v>1</v>
      </c>
      <c r="DV17" s="6">
        <v>1</v>
      </c>
      <c r="DW17" s="6">
        <v>1</v>
      </c>
      <c r="DX17" s="7">
        <v>1</v>
      </c>
      <c r="DY17" s="6">
        <v>1</v>
      </c>
      <c r="DZ17" s="6">
        <v>1</v>
      </c>
      <c r="EA17" s="6">
        <v>1</v>
      </c>
      <c r="EB17" s="6">
        <v>1</v>
      </c>
      <c r="EC17" s="6">
        <v>2</v>
      </c>
      <c r="ED17" s="6">
        <v>1</v>
      </c>
      <c r="EE17" s="6">
        <v>2</v>
      </c>
      <c r="EF17" s="6">
        <v>2</v>
      </c>
      <c r="EG17" s="6">
        <v>1</v>
      </c>
      <c r="EH17" s="6">
        <v>2</v>
      </c>
      <c r="EI17" s="6">
        <v>1</v>
      </c>
      <c r="EJ17" s="6">
        <v>2</v>
      </c>
      <c r="EK17" s="6">
        <v>1</v>
      </c>
      <c r="EL17" s="6">
        <v>2</v>
      </c>
      <c r="EM17" s="6">
        <v>2</v>
      </c>
      <c r="EN17" s="6">
        <v>1</v>
      </c>
      <c r="EO17" s="6">
        <v>2</v>
      </c>
      <c r="EP17" s="6">
        <v>1</v>
      </c>
      <c r="EQ17" s="6">
        <v>1</v>
      </c>
      <c r="ER17" s="6">
        <v>2</v>
      </c>
      <c r="ES17" s="6">
        <v>2</v>
      </c>
      <c r="ET17" s="6">
        <v>1</v>
      </c>
      <c r="EU17" s="6">
        <v>3</v>
      </c>
      <c r="EV17" s="6">
        <v>4</v>
      </c>
      <c r="EW17" s="6">
        <v>6</v>
      </c>
      <c r="EX17" s="6">
        <v>5</v>
      </c>
      <c r="EY17" s="6">
        <v>5</v>
      </c>
      <c r="EZ17" s="6">
        <v>6</v>
      </c>
      <c r="FA17" s="6">
        <v>5</v>
      </c>
      <c r="FB17" s="6">
        <v>6</v>
      </c>
      <c r="FC17" s="6">
        <v>3</v>
      </c>
      <c r="FD17" s="6">
        <v>3</v>
      </c>
      <c r="FE17" s="6">
        <v>3</v>
      </c>
      <c r="FF17" s="6">
        <v>4</v>
      </c>
      <c r="FG17" s="6">
        <v>3</v>
      </c>
      <c r="FH17" s="6">
        <v>6</v>
      </c>
      <c r="FI17" s="6">
        <v>6</v>
      </c>
      <c r="FJ17" s="6">
        <v>6</v>
      </c>
      <c r="FK17" s="6">
        <v>5</v>
      </c>
      <c r="FL17" s="6">
        <v>5</v>
      </c>
      <c r="FM17" s="6">
        <v>3</v>
      </c>
      <c r="FN17" s="6">
        <v>3</v>
      </c>
      <c r="FO17" s="6">
        <v>4</v>
      </c>
      <c r="FP17" s="6">
        <v>4</v>
      </c>
      <c r="FQ17" s="6">
        <v>4</v>
      </c>
      <c r="FR17" s="6">
        <v>3</v>
      </c>
      <c r="FS17" s="6">
        <v>2</v>
      </c>
      <c r="FT17" s="19">
        <v>3</v>
      </c>
      <c r="FU17" s="19">
        <v>5</v>
      </c>
    </row>
    <row r="18" spans="1:177" s="1" customFormat="1" x14ac:dyDescent="0.35">
      <c r="A18" s="4" t="s">
        <v>33</v>
      </c>
      <c r="B18" s="21">
        <v>1</v>
      </c>
      <c r="C18" s="21">
        <v>2</v>
      </c>
      <c r="D18" s="14">
        <v>169</v>
      </c>
      <c r="E18" s="14">
        <v>91.5</v>
      </c>
      <c r="F18" s="14">
        <v>32</v>
      </c>
      <c r="G18" s="14">
        <v>1</v>
      </c>
      <c r="H18" s="14">
        <v>27.9</v>
      </c>
      <c r="I18" s="14">
        <v>6</v>
      </c>
      <c r="J18" s="14">
        <v>63.6</v>
      </c>
      <c r="K18" s="14">
        <v>45.5</v>
      </c>
      <c r="L18" s="14">
        <v>60.4</v>
      </c>
      <c r="M18" s="11">
        <v>2052.5</v>
      </c>
      <c r="N18" s="11">
        <v>81.099999999999994</v>
      </c>
      <c r="O18" s="11">
        <v>94.4</v>
      </c>
      <c r="P18" s="11">
        <v>236.5</v>
      </c>
      <c r="Q18" s="11">
        <v>209.4</v>
      </c>
      <c r="R18" s="11">
        <v>27.1</v>
      </c>
      <c r="S18" s="11">
        <v>31.9</v>
      </c>
      <c r="T18" s="11">
        <v>46.2</v>
      </c>
      <c r="U18" s="11">
        <v>59</v>
      </c>
      <c r="V18" s="11">
        <v>5.7</v>
      </c>
      <c r="W18" s="11">
        <v>0</v>
      </c>
      <c r="X18" s="11">
        <v>3.5</v>
      </c>
      <c r="Y18" s="11">
        <v>5.6</v>
      </c>
      <c r="Z18" s="11">
        <v>0</v>
      </c>
      <c r="AA18" s="11">
        <v>44.1</v>
      </c>
      <c r="AB18" s="11">
        <v>111</v>
      </c>
      <c r="AC18" s="11">
        <v>3.8</v>
      </c>
      <c r="AD18" s="11">
        <v>0.3</v>
      </c>
      <c r="AE18" s="11">
        <v>0.2</v>
      </c>
      <c r="AF18" s="11">
        <v>0.5</v>
      </c>
      <c r="AG18" s="11">
        <v>0.8</v>
      </c>
      <c r="AH18" s="11">
        <v>2.2999999999999998</v>
      </c>
      <c r="AI18" s="11">
        <v>0.2</v>
      </c>
      <c r="AJ18" s="11">
        <v>17.100000000000001</v>
      </c>
      <c r="AK18" s="11">
        <v>0.3</v>
      </c>
      <c r="AL18" s="11">
        <v>8.6999999999999993</v>
      </c>
      <c r="AM18" s="11">
        <v>0.2</v>
      </c>
      <c r="AN18" s="11">
        <v>34.200000000000003</v>
      </c>
      <c r="AO18" s="11">
        <v>0.3</v>
      </c>
      <c r="AP18" s="11">
        <v>0.1</v>
      </c>
      <c r="AQ18" s="11">
        <v>1.6</v>
      </c>
      <c r="AR18" s="11">
        <v>0.2</v>
      </c>
      <c r="AS18" s="11">
        <v>33.299999999999997</v>
      </c>
      <c r="AT18" s="11">
        <v>0.3</v>
      </c>
      <c r="AU18" s="11">
        <v>0</v>
      </c>
      <c r="AV18" s="11">
        <v>37.4</v>
      </c>
      <c r="AW18" s="11">
        <v>12</v>
      </c>
      <c r="AX18" s="11">
        <v>1</v>
      </c>
      <c r="AY18" s="11">
        <v>0</v>
      </c>
      <c r="AZ18" s="11">
        <v>0.1</v>
      </c>
      <c r="BA18" s="11">
        <v>0</v>
      </c>
      <c r="BB18" s="11">
        <v>0</v>
      </c>
      <c r="BC18" s="11">
        <v>0</v>
      </c>
      <c r="BD18" s="11">
        <v>1.1000000000000001</v>
      </c>
      <c r="BE18" s="11">
        <v>12.1</v>
      </c>
      <c r="BF18" s="11">
        <v>13.7</v>
      </c>
      <c r="BG18" s="11">
        <v>265.7</v>
      </c>
      <c r="BH18" s="11">
        <v>0.1</v>
      </c>
      <c r="BI18" s="11">
        <v>3113.8</v>
      </c>
      <c r="BJ18" s="11">
        <v>8</v>
      </c>
      <c r="BK18" s="11">
        <v>3858.5</v>
      </c>
      <c r="BL18" s="11">
        <v>754.5</v>
      </c>
      <c r="BM18" s="11">
        <v>1401.9</v>
      </c>
      <c r="BN18" s="11">
        <v>349</v>
      </c>
      <c r="BO18" s="11">
        <v>15.3</v>
      </c>
      <c r="BP18" s="11">
        <v>12.6</v>
      </c>
      <c r="BQ18" s="11">
        <v>1.3</v>
      </c>
      <c r="BR18" s="11">
        <v>5.5</v>
      </c>
      <c r="BS18" s="11">
        <v>66.900000000000006</v>
      </c>
      <c r="BT18" s="11">
        <v>25.8</v>
      </c>
      <c r="BU18" s="11">
        <v>870.3</v>
      </c>
      <c r="BV18" s="11">
        <v>253.8</v>
      </c>
      <c r="BW18" s="11">
        <v>3719.8</v>
      </c>
      <c r="BX18" s="11">
        <v>1.6</v>
      </c>
      <c r="BY18" s="11">
        <v>14.1</v>
      </c>
      <c r="BZ18" s="11">
        <v>92.5</v>
      </c>
      <c r="CA18" s="11">
        <v>1.6</v>
      </c>
      <c r="CB18" s="11">
        <v>1.6</v>
      </c>
      <c r="CC18" s="11">
        <v>18.2</v>
      </c>
      <c r="CD18" s="11">
        <v>2.2000000000000002</v>
      </c>
      <c r="CE18" s="11">
        <v>480.6</v>
      </c>
      <c r="CF18" s="11">
        <v>2.9</v>
      </c>
      <c r="CG18" s="11">
        <v>136.9</v>
      </c>
      <c r="CH18" s="11">
        <v>3688.4</v>
      </c>
      <c r="CI18" s="11">
        <v>5797</v>
      </c>
      <c r="CJ18" s="11">
        <v>5019.8999999999996</v>
      </c>
      <c r="CK18" s="11">
        <v>1713.4</v>
      </c>
      <c r="CL18" s="11">
        <v>1117.5</v>
      </c>
      <c r="CM18" s="11">
        <v>3079.4</v>
      </c>
      <c r="CN18" s="11">
        <v>2807.6</v>
      </c>
      <c r="CO18" s="11">
        <v>3198.4</v>
      </c>
      <c r="CP18" s="11">
        <v>999.1</v>
      </c>
      <c r="CQ18" s="11">
        <v>4227.1000000000004</v>
      </c>
      <c r="CR18" s="11">
        <v>3906.5</v>
      </c>
      <c r="CS18" s="11">
        <v>2187.5</v>
      </c>
      <c r="CT18" s="11">
        <v>3595.3</v>
      </c>
      <c r="CU18" s="11">
        <v>7416.5</v>
      </c>
      <c r="CV18" s="11">
        <v>15164</v>
      </c>
      <c r="CW18" s="11">
        <v>3259.4</v>
      </c>
      <c r="CX18" s="11">
        <v>5028.1000000000004</v>
      </c>
      <c r="CY18" s="11">
        <v>3684.7</v>
      </c>
      <c r="CZ18" s="11">
        <v>0</v>
      </c>
      <c r="DA18" s="11">
        <v>771.7</v>
      </c>
      <c r="DB18" s="11">
        <v>19.100000000000001</v>
      </c>
      <c r="DC18" s="11">
        <v>102.2</v>
      </c>
      <c r="DD18" s="11">
        <v>11.7</v>
      </c>
      <c r="DE18" s="11">
        <v>20.9</v>
      </c>
      <c r="DF18" s="11">
        <v>-8.3000000000000007</v>
      </c>
      <c r="DG18" s="11">
        <v>96.1</v>
      </c>
      <c r="DH18" s="11">
        <v>13.4</v>
      </c>
      <c r="DI18" s="11">
        <v>0</v>
      </c>
      <c r="DJ18" s="11">
        <v>15.7</v>
      </c>
      <c r="DK18" s="11">
        <v>41.1</v>
      </c>
      <c r="DL18" s="11">
        <v>43.2</v>
      </c>
      <c r="DM18" s="6">
        <v>1</v>
      </c>
      <c r="DN18" s="6">
        <v>2</v>
      </c>
      <c r="DO18" s="6">
        <v>1</v>
      </c>
      <c r="DP18" s="6">
        <v>2</v>
      </c>
      <c r="DQ18" s="6">
        <v>2</v>
      </c>
      <c r="DR18" s="6">
        <v>1</v>
      </c>
      <c r="DS18" s="6">
        <v>2</v>
      </c>
      <c r="DT18" s="7">
        <v>3</v>
      </c>
      <c r="DU18" s="6">
        <v>1</v>
      </c>
      <c r="DV18" s="6">
        <v>1</v>
      </c>
      <c r="DW18" s="6">
        <v>1</v>
      </c>
      <c r="DX18" s="7">
        <v>3</v>
      </c>
      <c r="DY18" s="6">
        <v>1</v>
      </c>
      <c r="DZ18" s="6">
        <v>1</v>
      </c>
      <c r="EA18" s="6">
        <v>1</v>
      </c>
      <c r="EB18" s="6">
        <v>2</v>
      </c>
      <c r="EC18" s="6">
        <v>2</v>
      </c>
      <c r="ED18" s="6">
        <v>2</v>
      </c>
      <c r="EE18" s="6">
        <v>1</v>
      </c>
      <c r="EF18" s="6">
        <v>1</v>
      </c>
      <c r="EG18" s="6">
        <v>2</v>
      </c>
      <c r="EH18" s="6">
        <v>1</v>
      </c>
      <c r="EI18" s="6">
        <v>2</v>
      </c>
      <c r="EJ18" s="6">
        <v>2</v>
      </c>
      <c r="EK18" s="6">
        <v>1</v>
      </c>
      <c r="EL18" s="6">
        <v>2</v>
      </c>
      <c r="EM18" s="6">
        <v>1</v>
      </c>
      <c r="EN18" s="6">
        <v>1</v>
      </c>
      <c r="EO18" s="6">
        <v>1</v>
      </c>
      <c r="EP18" s="6">
        <v>1</v>
      </c>
      <c r="EQ18" s="6">
        <v>1</v>
      </c>
      <c r="ER18" s="6">
        <v>2</v>
      </c>
      <c r="ES18" s="6">
        <v>1</v>
      </c>
      <c r="ET18" s="6">
        <v>2</v>
      </c>
      <c r="EU18" s="6">
        <v>2</v>
      </c>
      <c r="EV18" s="6">
        <v>5</v>
      </c>
      <c r="EW18" s="6">
        <v>4</v>
      </c>
      <c r="EX18" s="6">
        <v>5</v>
      </c>
      <c r="EY18" s="6">
        <v>5</v>
      </c>
      <c r="EZ18" s="6">
        <v>5</v>
      </c>
      <c r="FA18" s="6">
        <v>5</v>
      </c>
      <c r="FB18" s="6">
        <v>5</v>
      </c>
      <c r="FC18" s="6">
        <v>3</v>
      </c>
      <c r="FD18" s="6">
        <v>3</v>
      </c>
      <c r="FE18" s="6">
        <v>3</v>
      </c>
      <c r="FF18" s="6">
        <v>5</v>
      </c>
      <c r="FG18" s="6">
        <v>2</v>
      </c>
      <c r="FH18" s="6">
        <v>1</v>
      </c>
      <c r="FI18" s="6">
        <v>5</v>
      </c>
      <c r="FJ18" s="6">
        <v>6</v>
      </c>
      <c r="FK18" s="6">
        <v>3</v>
      </c>
      <c r="FL18" s="6">
        <v>5</v>
      </c>
      <c r="FM18" s="6">
        <v>4</v>
      </c>
      <c r="FN18" s="6">
        <v>1</v>
      </c>
      <c r="FO18" s="6">
        <v>2</v>
      </c>
      <c r="FP18" s="6">
        <v>3</v>
      </c>
      <c r="FQ18" s="6">
        <v>3</v>
      </c>
      <c r="FR18" s="6">
        <v>6</v>
      </c>
      <c r="FS18" s="6">
        <v>6</v>
      </c>
      <c r="FT18" s="19">
        <v>5</v>
      </c>
      <c r="FU18" s="19">
        <v>6</v>
      </c>
    </row>
    <row r="19" spans="1:177" s="1" customFormat="1" x14ac:dyDescent="0.35">
      <c r="A19" s="4" t="s">
        <v>35</v>
      </c>
      <c r="B19" s="21">
        <v>1</v>
      </c>
      <c r="C19" s="21">
        <v>2</v>
      </c>
      <c r="D19" s="14">
        <v>163</v>
      </c>
      <c r="E19" s="14">
        <v>80.099999999999994</v>
      </c>
      <c r="F19" s="14">
        <v>30.1</v>
      </c>
      <c r="G19" s="14">
        <v>1</v>
      </c>
      <c r="H19" s="14">
        <v>30.3</v>
      </c>
      <c r="I19" s="14">
        <v>7</v>
      </c>
      <c r="J19" s="14">
        <v>49.8</v>
      </c>
      <c r="K19" s="14">
        <v>35.700000000000003</v>
      </c>
      <c r="L19" s="14">
        <v>47.3</v>
      </c>
      <c r="M19" s="11">
        <v>2215.6</v>
      </c>
      <c r="N19" s="11">
        <v>98.4</v>
      </c>
      <c r="O19" s="11">
        <v>111.5</v>
      </c>
      <c r="P19" s="11">
        <v>227.8</v>
      </c>
      <c r="Q19" s="11">
        <v>209.6</v>
      </c>
      <c r="R19" s="11">
        <v>18.2</v>
      </c>
      <c r="S19" s="11">
        <v>24.8</v>
      </c>
      <c r="T19" s="11">
        <v>59.1</v>
      </c>
      <c r="U19" s="11">
        <v>77.3</v>
      </c>
      <c r="V19" s="11">
        <v>9.3000000000000007</v>
      </c>
      <c r="W19" s="11">
        <v>0.1</v>
      </c>
      <c r="X19" s="11">
        <v>10.4</v>
      </c>
      <c r="Y19" s="11">
        <v>22.4</v>
      </c>
      <c r="Z19" s="11">
        <v>0</v>
      </c>
      <c r="AA19" s="11">
        <v>31.1</v>
      </c>
      <c r="AB19" s="11">
        <v>121.4</v>
      </c>
      <c r="AC19" s="11">
        <v>19.100000000000001</v>
      </c>
      <c r="AD19" s="11">
        <v>0.5</v>
      </c>
      <c r="AE19" s="11">
        <v>0.7</v>
      </c>
      <c r="AF19" s="11">
        <v>1</v>
      </c>
      <c r="AG19" s="11">
        <v>3.6</v>
      </c>
      <c r="AH19" s="11">
        <v>4.3</v>
      </c>
      <c r="AI19" s="11">
        <v>0.4</v>
      </c>
      <c r="AJ19" s="11">
        <v>13.8</v>
      </c>
      <c r="AK19" s="11">
        <v>0.3</v>
      </c>
      <c r="AL19" s="11">
        <v>5.6</v>
      </c>
      <c r="AM19" s="11">
        <v>0.1</v>
      </c>
      <c r="AN19" s="11">
        <v>47.3</v>
      </c>
      <c r="AO19" s="11">
        <v>0.4</v>
      </c>
      <c r="AP19" s="11">
        <v>0.1</v>
      </c>
      <c r="AQ19" s="11">
        <v>1.6</v>
      </c>
      <c r="AR19" s="11">
        <v>0.3</v>
      </c>
      <c r="AS19" s="11">
        <v>21.8</v>
      </c>
      <c r="AT19" s="11">
        <v>0.2</v>
      </c>
      <c r="AU19" s="11">
        <v>0</v>
      </c>
      <c r="AV19" s="11">
        <v>44.6</v>
      </c>
      <c r="AW19" s="11">
        <v>4.2</v>
      </c>
      <c r="AX19" s="11">
        <v>0.9</v>
      </c>
      <c r="AY19" s="11">
        <v>0</v>
      </c>
      <c r="AZ19" s="11">
        <v>0.1</v>
      </c>
      <c r="BA19" s="11">
        <v>0</v>
      </c>
      <c r="BB19" s="11">
        <v>0</v>
      </c>
      <c r="BC19" s="11">
        <v>0</v>
      </c>
      <c r="BD19" s="11">
        <v>0.9</v>
      </c>
      <c r="BE19" s="11">
        <v>4.3</v>
      </c>
      <c r="BF19" s="11">
        <v>8.9</v>
      </c>
      <c r="BG19" s="11">
        <v>472.3</v>
      </c>
      <c r="BH19" s="11">
        <v>0.2</v>
      </c>
      <c r="BI19" s="11">
        <v>3118</v>
      </c>
      <c r="BJ19" s="11">
        <v>8</v>
      </c>
      <c r="BK19" s="11">
        <v>3125.9</v>
      </c>
      <c r="BL19" s="11">
        <v>804.6</v>
      </c>
      <c r="BM19" s="11">
        <v>1341.4</v>
      </c>
      <c r="BN19" s="11">
        <v>256.5</v>
      </c>
      <c r="BO19" s="11">
        <v>10.3</v>
      </c>
      <c r="BP19" s="11">
        <v>10</v>
      </c>
      <c r="BQ19" s="11">
        <v>1</v>
      </c>
      <c r="BR19" s="11">
        <v>2.2000000000000002</v>
      </c>
      <c r="BS19" s="11">
        <v>0.8</v>
      </c>
      <c r="BT19" s="11">
        <v>36.700000000000003</v>
      </c>
      <c r="BU19" s="11">
        <v>1966.4</v>
      </c>
      <c r="BV19" s="11">
        <v>513.6</v>
      </c>
      <c r="BW19" s="11">
        <v>7366.4</v>
      </c>
      <c r="BX19" s="11">
        <v>2.2000000000000002</v>
      </c>
      <c r="BY19" s="11">
        <v>6.8</v>
      </c>
      <c r="BZ19" s="11">
        <v>34.700000000000003</v>
      </c>
      <c r="CA19" s="11">
        <v>2.4</v>
      </c>
      <c r="CB19" s="11">
        <v>2</v>
      </c>
      <c r="CC19" s="11">
        <v>18.3</v>
      </c>
      <c r="CD19" s="11">
        <v>2.2000000000000002</v>
      </c>
      <c r="CE19" s="11">
        <v>250.4</v>
      </c>
      <c r="CF19" s="11">
        <v>6</v>
      </c>
      <c r="CG19" s="11">
        <v>72.900000000000006</v>
      </c>
      <c r="CH19" s="11">
        <v>3643.3</v>
      </c>
      <c r="CI19" s="11">
        <v>5838.3</v>
      </c>
      <c r="CJ19" s="11">
        <v>4936.7</v>
      </c>
      <c r="CK19" s="11">
        <v>1785</v>
      </c>
      <c r="CL19" s="11">
        <v>1141.8</v>
      </c>
      <c r="CM19" s="11">
        <v>2955.8</v>
      </c>
      <c r="CN19" s="11">
        <v>2531.3000000000002</v>
      </c>
      <c r="CO19" s="11">
        <v>2997.1</v>
      </c>
      <c r="CP19" s="11">
        <v>893.1</v>
      </c>
      <c r="CQ19" s="11">
        <v>4074</v>
      </c>
      <c r="CR19" s="11">
        <v>3771.6</v>
      </c>
      <c r="CS19" s="11">
        <v>1962</v>
      </c>
      <c r="CT19" s="11">
        <v>3374.5</v>
      </c>
      <c r="CU19" s="11">
        <v>6271.4</v>
      </c>
      <c r="CV19" s="11">
        <v>14982.2</v>
      </c>
      <c r="CW19" s="11">
        <v>3077.5</v>
      </c>
      <c r="CX19" s="11">
        <v>5350.8</v>
      </c>
      <c r="CY19" s="11">
        <v>3457.8</v>
      </c>
      <c r="CZ19" s="11">
        <v>0.1</v>
      </c>
      <c r="DA19" s="11">
        <v>1074.5</v>
      </c>
      <c r="DB19" s="11">
        <v>19.2</v>
      </c>
      <c r="DC19" s="11">
        <v>115</v>
      </c>
      <c r="DD19" s="11">
        <v>14</v>
      </c>
      <c r="DE19" s="11">
        <v>21</v>
      </c>
      <c r="DF19" s="11">
        <v>15.1</v>
      </c>
      <c r="DG19" s="11">
        <v>99.7</v>
      </c>
      <c r="DH19" s="11">
        <v>9.8000000000000007</v>
      </c>
      <c r="DI19" s="11">
        <v>0</v>
      </c>
      <c r="DJ19" s="11">
        <v>17.3</v>
      </c>
      <c r="DK19" s="11">
        <v>44.2</v>
      </c>
      <c r="DL19" s="11">
        <v>38.5</v>
      </c>
      <c r="DM19" s="6">
        <v>1</v>
      </c>
      <c r="DN19" s="6">
        <v>3</v>
      </c>
      <c r="DO19" s="6">
        <v>2</v>
      </c>
      <c r="DP19" s="6">
        <v>2</v>
      </c>
      <c r="DQ19" s="6">
        <v>1</v>
      </c>
      <c r="DR19" s="6">
        <v>1</v>
      </c>
      <c r="DS19" s="6">
        <v>2</v>
      </c>
      <c r="DT19" s="7">
        <v>4</v>
      </c>
      <c r="DU19" s="6">
        <v>1</v>
      </c>
      <c r="DV19" s="6">
        <v>2</v>
      </c>
      <c r="DW19" s="6">
        <v>2</v>
      </c>
      <c r="DX19" s="7">
        <v>3</v>
      </c>
      <c r="DY19" s="6">
        <v>2</v>
      </c>
      <c r="DZ19" s="6">
        <v>1</v>
      </c>
      <c r="EA19" s="6">
        <v>1</v>
      </c>
      <c r="EB19" s="6">
        <v>2</v>
      </c>
      <c r="EC19" s="6">
        <v>2</v>
      </c>
      <c r="ED19" s="6">
        <v>2</v>
      </c>
      <c r="EE19" s="6">
        <v>1</v>
      </c>
      <c r="EF19" s="6">
        <v>2</v>
      </c>
      <c r="EG19" s="6">
        <v>1</v>
      </c>
      <c r="EH19" s="6">
        <v>1</v>
      </c>
      <c r="EI19" s="6">
        <v>2</v>
      </c>
      <c r="EJ19" s="6">
        <v>1</v>
      </c>
      <c r="EK19" s="6">
        <v>1</v>
      </c>
      <c r="EL19" s="6">
        <v>2</v>
      </c>
      <c r="EM19" s="6">
        <v>2</v>
      </c>
      <c r="EN19" s="6">
        <v>1</v>
      </c>
      <c r="EO19" s="6">
        <v>1</v>
      </c>
      <c r="EP19" s="6">
        <v>2</v>
      </c>
      <c r="EQ19" s="6">
        <v>1</v>
      </c>
      <c r="ER19" s="6">
        <v>2</v>
      </c>
      <c r="ES19" s="6">
        <v>2</v>
      </c>
      <c r="ET19" s="6">
        <v>6</v>
      </c>
      <c r="EU19" s="6">
        <v>2</v>
      </c>
      <c r="EV19" s="6">
        <v>6</v>
      </c>
      <c r="EW19" s="6">
        <v>2</v>
      </c>
      <c r="EX19" s="6">
        <v>3</v>
      </c>
      <c r="EY19" s="6">
        <v>5</v>
      </c>
      <c r="EZ19" s="6">
        <v>4</v>
      </c>
      <c r="FA19" s="6">
        <v>6</v>
      </c>
      <c r="FB19" s="6">
        <v>3</v>
      </c>
      <c r="FC19" s="6">
        <v>4</v>
      </c>
      <c r="FD19" s="6">
        <v>3</v>
      </c>
      <c r="FE19" s="6">
        <v>5</v>
      </c>
      <c r="FF19" s="6">
        <v>3</v>
      </c>
      <c r="FG19" s="6">
        <v>5</v>
      </c>
      <c r="FH19" s="6">
        <v>4</v>
      </c>
      <c r="FI19" s="6">
        <v>2</v>
      </c>
      <c r="FJ19" s="6">
        <v>2</v>
      </c>
      <c r="FK19" s="6">
        <v>2</v>
      </c>
      <c r="FL19" s="6">
        <v>5</v>
      </c>
      <c r="FM19" s="6">
        <v>4</v>
      </c>
      <c r="FN19" s="6">
        <v>1</v>
      </c>
      <c r="FO19" s="6">
        <v>1</v>
      </c>
      <c r="FP19" s="6">
        <v>5</v>
      </c>
      <c r="FQ19" s="6">
        <v>5</v>
      </c>
      <c r="FR19" s="6">
        <v>6</v>
      </c>
      <c r="FS19" s="6">
        <v>6</v>
      </c>
      <c r="FT19" s="19">
        <v>5</v>
      </c>
      <c r="FU19" s="19">
        <v>5</v>
      </c>
    </row>
    <row r="20" spans="1:177" s="1" customFormat="1" x14ac:dyDescent="0.35">
      <c r="A20" s="4" t="s">
        <v>36</v>
      </c>
      <c r="B20" s="21">
        <v>1</v>
      </c>
      <c r="C20" s="21">
        <v>2</v>
      </c>
      <c r="D20" s="14">
        <v>156</v>
      </c>
      <c r="E20" s="14">
        <v>83.8</v>
      </c>
      <c r="F20" s="14">
        <v>34.4</v>
      </c>
      <c r="G20" s="14">
        <v>1</v>
      </c>
      <c r="H20" s="14">
        <v>31</v>
      </c>
      <c r="I20" s="14">
        <v>8</v>
      </c>
      <c r="J20" s="14">
        <v>52.8</v>
      </c>
      <c r="K20" s="14">
        <v>37.9</v>
      </c>
      <c r="L20" s="14">
        <v>50.1</v>
      </c>
      <c r="M20" s="11">
        <v>2342.8000000000002</v>
      </c>
      <c r="N20" s="11">
        <v>89.9</v>
      </c>
      <c r="O20" s="11">
        <v>108.6</v>
      </c>
      <c r="P20" s="11">
        <v>259.60000000000002</v>
      </c>
      <c r="Q20" s="11">
        <v>243.1</v>
      </c>
      <c r="R20" s="11">
        <v>16.5</v>
      </c>
      <c r="S20" s="11">
        <v>21.3</v>
      </c>
      <c r="T20" s="11">
        <v>62</v>
      </c>
      <c r="U20" s="11">
        <v>90.5</v>
      </c>
      <c r="V20" s="11">
        <v>5.8</v>
      </c>
      <c r="W20" s="11">
        <v>0</v>
      </c>
      <c r="X20" s="11">
        <v>6.6</v>
      </c>
      <c r="Y20" s="11">
        <v>17.600000000000001</v>
      </c>
      <c r="Z20" s="11">
        <v>0</v>
      </c>
      <c r="AA20" s="11">
        <v>60.4</v>
      </c>
      <c r="AB20" s="11">
        <v>112.1</v>
      </c>
      <c r="AC20" s="11">
        <v>0.4</v>
      </c>
      <c r="AD20" s="11">
        <v>0.3</v>
      </c>
      <c r="AE20" s="11">
        <v>0.2</v>
      </c>
      <c r="AF20" s="11">
        <v>0.4</v>
      </c>
      <c r="AG20" s="11">
        <v>0.5</v>
      </c>
      <c r="AH20" s="11">
        <v>2.5</v>
      </c>
      <c r="AI20" s="11">
        <v>0.3</v>
      </c>
      <c r="AJ20" s="11">
        <v>16.7</v>
      </c>
      <c r="AK20" s="11">
        <v>0.2</v>
      </c>
      <c r="AL20" s="11">
        <v>7.3</v>
      </c>
      <c r="AM20" s="11">
        <v>0.1</v>
      </c>
      <c r="AN20" s="11">
        <v>37.9</v>
      </c>
      <c r="AO20" s="11">
        <v>0.3</v>
      </c>
      <c r="AP20" s="11">
        <v>0.1</v>
      </c>
      <c r="AQ20" s="11">
        <v>2.4</v>
      </c>
      <c r="AR20" s="11">
        <v>0.2</v>
      </c>
      <c r="AS20" s="11">
        <v>40.9</v>
      </c>
      <c r="AT20" s="11">
        <v>0.6</v>
      </c>
      <c r="AU20" s="11">
        <v>0.4</v>
      </c>
      <c r="AV20" s="11">
        <v>48.3</v>
      </c>
      <c r="AW20" s="11">
        <v>10.3</v>
      </c>
      <c r="AX20" s="11">
        <v>2.7</v>
      </c>
      <c r="AY20" s="11">
        <v>0</v>
      </c>
      <c r="AZ20" s="11">
        <v>0.2</v>
      </c>
      <c r="BA20" s="11">
        <v>0</v>
      </c>
      <c r="BB20" s="11">
        <v>0</v>
      </c>
      <c r="BC20" s="11">
        <v>0.1</v>
      </c>
      <c r="BD20" s="11">
        <v>2.7</v>
      </c>
      <c r="BE20" s="11">
        <v>10.5</v>
      </c>
      <c r="BF20" s="11">
        <v>13.4</v>
      </c>
      <c r="BG20" s="11">
        <v>447.2</v>
      </c>
      <c r="BH20" s="11">
        <v>0.1</v>
      </c>
      <c r="BI20" s="11">
        <v>3023.4</v>
      </c>
      <c r="BJ20" s="11">
        <v>7.8</v>
      </c>
      <c r="BK20" s="11">
        <v>3378.9</v>
      </c>
      <c r="BL20" s="11">
        <v>811</v>
      </c>
      <c r="BM20" s="11">
        <v>1428.4</v>
      </c>
      <c r="BN20" s="11">
        <v>307.89999999999998</v>
      </c>
      <c r="BO20" s="11">
        <v>10.4</v>
      </c>
      <c r="BP20" s="11">
        <v>11.3</v>
      </c>
      <c r="BQ20" s="11">
        <v>0.9</v>
      </c>
      <c r="BR20" s="11">
        <v>2.7</v>
      </c>
      <c r="BS20" s="11">
        <v>6.8</v>
      </c>
      <c r="BT20" s="11">
        <v>31.8</v>
      </c>
      <c r="BU20" s="11">
        <v>704</v>
      </c>
      <c r="BV20" s="11">
        <v>315.5</v>
      </c>
      <c r="BW20" s="11">
        <v>1597.6</v>
      </c>
      <c r="BX20" s="11">
        <v>2.5</v>
      </c>
      <c r="BY20" s="11">
        <v>14.1</v>
      </c>
      <c r="BZ20" s="11">
        <v>2.1</v>
      </c>
      <c r="CA20" s="11">
        <v>1.8</v>
      </c>
      <c r="CB20" s="11">
        <v>2.1</v>
      </c>
      <c r="CC20" s="11">
        <v>21</v>
      </c>
      <c r="CD20" s="11">
        <v>2.2999999999999998</v>
      </c>
      <c r="CE20" s="11">
        <v>234.6</v>
      </c>
      <c r="CF20" s="11">
        <v>4.4000000000000004</v>
      </c>
      <c r="CG20" s="11">
        <v>110.2</v>
      </c>
      <c r="CH20" s="11">
        <v>4369.5</v>
      </c>
      <c r="CI20" s="11">
        <v>6886.7</v>
      </c>
      <c r="CJ20" s="11">
        <v>6244.9</v>
      </c>
      <c r="CK20" s="11">
        <v>2253.6</v>
      </c>
      <c r="CL20" s="11">
        <v>1214.5</v>
      </c>
      <c r="CM20" s="11">
        <v>3875.6</v>
      </c>
      <c r="CN20" s="11">
        <v>3164.3</v>
      </c>
      <c r="CO20" s="11">
        <v>3722.3</v>
      </c>
      <c r="CP20" s="11">
        <v>1117.5</v>
      </c>
      <c r="CQ20" s="11">
        <v>4960.2</v>
      </c>
      <c r="CR20" s="11">
        <v>4539</v>
      </c>
      <c r="CS20" s="11">
        <v>2565.6</v>
      </c>
      <c r="CT20" s="11">
        <v>4385.7</v>
      </c>
      <c r="CU20" s="11">
        <v>7750.6</v>
      </c>
      <c r="CV20" s="11">
        <v>15474</v>
      </c>
      <c r="CW20" s="11">
        <v>3763.9</v>
      </c>
      <c r="CX20" s="11">
        <v>5474.8</v>
      </c>
      <c r="CY20" s="11">
        <v>4205.6000000000004</v>
      </c>
      <c r="CZ20" s="11">
        <v>7.5</v>
      </c>
      <c r="DA20" s="11">
        <v>1566.2</v>
      </c>
      <c r="DB20" s="11">
        <v>21.3</v>
      </c>
      <c r="DC20" s="11">
        <v>146</v>
      </c>
      <c r="DD20" s="11">
        <v>13.4</v>
      </c>
      <c r="DE20" s="11">
        <v>24.3</v>
      </c>
      <c r="DF20" s="11">
        <v>7.4</v>
      </c>
      <c r="DG20" s="11">
        <v>119.6</v>
      </c>
      <c r="DH20" s="11">
        <v>15</v>
      </c>
      <c r="DI20" s="11">
        <v>2.2000000000000002</v>
      </c>
      <c r="DJ20" s="11">
        <v>15</v>
      </c>
      <c r="DK20" s="11">
        <v>40.799999999999997</v>
      </c>
      <c r="DL20" s="11">
        <v>42</v>
      </c>
      <c r="DM20" s="6">
        <v>2</v>
      </c>
      <c r="DN20" s="6">
        <v>0</v>
      </c>
      <c r="DO20" s="6">
        <v>2</v>
      </c>
      <c r="DP20" s="6">
        <v>2</v>
      </c>
      <c r="DQ20" s="6">
        <v>2</v>
      </c>
      <c r="DR20" s="6">
        <v>1</v>
      </c>
      <c r="DS20" s="6">
        <v>2</v>
      </c>
      <c r="DT20" s="9">
        <v>1</v>
      </c>
      <c r="DU20" s="6">
        <v>1</v>
      </c>
      <c r="DV20" s="6">
        <v>1</v>
      </c>
      <c r="DW20" s="6">
        <v>2</v>
      </c>
      <c r="DX20" s="7">
        <v>3</v>
      </c>
      <c r="DY20" s="6">
        <v>2</v>
      </c>
      <c r="DZ20" s="6">
        <v>1</v>
      </c>
      <c r="EA20" s="6">
        <v>2</v>
      </c>
      <c r="EB20" s="6">
        <v>2</v>
      </c>
      <c r="EC20" s="6">
        <v>2</v>
      </c>
      <c r="ED20" s="6">
        <v>2</v>
      </c>
      <c r="EE20" s="6">
        <v>1</v>
      </c>
      <c r="EF20" s="6">
        <v>2</v>
      </c>
      <c r="EG20" s="6">
        <v>2</v>
      </c>
      <c r="EH20" s="6">
        <v>1</v>
      </c>
      <c r="EI20" s="6">
        <v>2</v>
      </c>
      <c r="EJ20" s="6">
        <v>2</v>
      </c>
      <c r="EK20" s="6">
        <v>2</v>
      </c>
      <c r="EL20" s="6">
        <v>2</v>
      </c>
      <c r="EM20" s="6">
        <v>2</v>
      </c>
      <c r="EN20" s="6">
        <v>1</v>
      </c>
      <c r="EO20" s="6">
        <v>1</v>
      </c>
      <c r="EP20" s="6">
        <v>2</v>
      </c>
      <c r="EQ20" s="6">
        <v>2</v>
      </c>
      <c r="ER20" s="6">
        <v>1</v>
      </c>
      <c r="ES20" s="6">
        <v>1</v>
      </c>
      <c r="ET20" s="6">
        <v>1</v>
      </c>
      <c r="EU20" s="6">
        <v>4</v>
      </c>
      <c r="EV20" s="6">
        <v>3</v>
      </c>
      <c r="EW20" s="6">
        <v>3</v>
      </c>
      <c r="EX20" s="6">
        <v>3</v>
      </c>
      <c r="EY20" s="6">
        <v>6</v>
      </c>
      <c r="EZ20" s="6">
        <v>3</v>
      </c>
      <c r="FA20" s="6">
        <v>3</v>
      </c>
      <c r="FB20" s="6">
        <v>6</v>
      </c>
      <c r="FC20" s="6">
        <v>2</v>
      </c>
      <c r="FD20" s="6">
        <v>2</v>
      </c>
      <c r="FE20" s="6">
        <v>3</v>
      </c>
      <c r="FF20" s="6">
        <v>6</v>
      </c>
      <c r="FG20" s="6">
        <v>3</v>
      </c>
      <c r="FH20" s="6">
        <v>2</v>
      </c>
      <c r="FI20" s="6">
        <v>4</v>
      </c>
      <c r="FJ20" s="6">
        <v>3</v>
      </c>
      <c r="FK20" s="6">
        <v>5</v>
      </c>
      <c r="FL20" s="6">
        <v>5</v>
      </c>
      <c r="FM20" s="6">
        <v>2</v>
      </c>
      <c r="FN20" s="6">
        <v>2</v>
      </c>
      <c r="FO20" s="6">
        <v>2</v>
      </c>
      <c r="FP20" s="6">
        <v>2</v>
      </c>
      <c r="FQ20" s="6">
        <v>2</v>
      </c>
      <c r="FR20" s="6">
        <v>5</v>
      </c>
      <c r="FS20" s="6">
        <v>5</v>
      </c>
      <c r="FT20" s="19">
        <v>5</v>
      </c>
      <c r="FU20" s="19">
        <v>5</v>
      </c>
    </row>
    <row r="21" spans="1:177" s="1" customFormat="1" x14ac:dyDescent="0.35">
      <c r="A21" s="4" t="s">
        <v>39</v>
      </c>
      <c r="B21" s="21">
        <v>1</v>
      </c>
      <c r="C21" s="21">
        <v>1</v>
      </c>
      <c r="D21" s="14">
        <v>166</v>
      </c>
      <c r="E21" s="14">
        <v>83</v>
      </c>
      <c r="F21" s="14">
        <v>30.1</v>
      </c>
      <c r="G21" s="14">
        <v>1</v>
      </c>
      <c r="H21" s="14">
        <v>32</v>
      </c>
      <c r="I21" s="14">
        <v>6</v>
      </c>
      <c r="J21" s="14">
        <v>51</v>
      </c>
      <c r="K21" s="14">
        <v>36.700000000000003</v>
      </c>
      <c r="L21" s="14">
        <v>48.4</v>
      </c>
      <c r="M21" s="11">
        <v>2361.1</v>
      </c>
      <c r="N21" s="11">
        <v>125.5</v>
      </c>
      <c r="O21" s="11">
        <v>142.6</v>
      </c>
      <c r="P21" s="11">
        <v>167.5</v>
      </c>
      <c r="Q21" s="11">
        <v>138.9</v>
      </c>
      <c r="R21" s="11">
        <v>28.6</v>
      </c>
      <c r="S21" s="11">
        <v>55.8</v>
      </c>
      <c r="T21" s="11">
        <v>68.2</v>
      </c>
      <c r="U21" s="11">
        <v>51.9</v>
      </c>
      <c r="V21" s="11">
        <v>18.8</v>
      </c>
      <c r="W21" s="11">
        <v>0</v>
      </c>
      <c r="X21" s="11">
        <v>9.3000000000000007</v>
      </c>
      <c r="Y21" s="11">
        <v>11.9</v>
      </c>
      <c r="Z21" s="11">
        <v>0</v>
      </c>
      <c r="AA21" s="11">
        <v>11.7</v>
      </c>
      <c r="AB21" s="11">
        <v>71.099999999999994</v>
      </c>
      <c r="AC21" s="11">
        <v>0.6</v>
      </c>
      <c r="AD21" s="11">
        <v>0.4</v>
      </c>
      <c r="AE21" s="11">
        <v>0.3</v>
      </c>
      <c r="AF21" s="11">
        <v>0.8</v>
      </c>
      <c r="AG21" s="11">
        <v>1.1000000000000001</v>
      </c>
      <c r="AH21" s="11">
        <v>4.4000000000000004</v>
      </c>
      <c r="AI21" s="11">
        <v>0.5</v>
      </c>
      <c r="AJ21" s="11">
        <v>23.2</v>
      </c>
      <c r="AK21" s="11">
        <v>0.3</v>
      </c>
      <c r="AL21" s="11">
        <v>7.4</v>
      </c>
      <c r="AM21" s="11">
        <v>0.1</v>
      </c>
      <c r="AN21" s="11">
        <v>39.9</v>
      </c>
      <c r="AO21" s="11">
        <v>0.4</v>
      </c>
      <c r="AP21" s="11">
        <v>0.1</v>
      </c>
      <c r="AQ21" s="11">
        <v>1.3</v>
      </c>
      <c r="AR21" s="11">
        <v>0.2</v>
      </c>
      <c r="AS21" s="11">
        <v>53.4</v>
      </c>
      <c r="AT21" s="11">
        <v>1</v>
      </c>
      <c r="AU21" s="11">
        <v>0.2</v>
      </c>
      <c r="AV21" s="11">
        <v>56.5</v>
      </c>
      <c r="AW21" s="11">
        <v>36.700000000000003</v>
      </c>
      <c r="AX21" s="11">
        <v>1.5</v>
      </c>
      <c r="AY21" s="11">
        <v>0</v>
      </c>
      <c r="AZ21" s="11">
        <v>0.1</v>
      </c>
      <c r="BA21" s="11">
        <v>0</v>
      </c>
      <c r="BB21" s="11">
        <v>0</v>
      </c>
      <c r="BC21" s="11">
        <v>0</v>
      </c>
      <c r="BD21" s="11">
        <v>1.5</v>
      </c>
      <c r="BE21" s="11">
        <v>36.700000000000003</v>
      </c>
      <c r="BF21" s="11">
        <v>38.299999999999997</v>
      </c>
      <c r="BG21" s="11">
        <v>231.7</v>
      </c>
      <c r="BH21" s="11">
        <v>0.3</v>
      </c>
      <c r="BI21" s="11">
        <v>1956.9</v>
      </c>
      <c r="BJ21" s="11">
        <v>5</v>
      </c>
      <c r="BK21" s="11">
        <v>4804.7</v>
      </c>
      <c r="BL21" s="11">
        <v>651.9</v>
      </c>
      <c r="BM21" s="11">
        <v>1805</v>
      </c>
      <c r="BN21" s="11">
        <v>480.1</v>
      </c>
      <c r="BO21" s="11">
        <v>9.9</v>
      </c>
      <c r="BP21" s="11">
        <v>9.6</v>
      </c>
      <c r="BQ21" s="11">
        <v>1.9</v>
      </c>
      <c r="BR21" s="11">
        <v>6.2</v>
      </c>
      <c r="BS21" s="11">
        <v>12.1</v>
      </c>
      <c r="BT21" s="11">
        <v>22.7</v>
      </c>
      <c r="BU21" s="11">
        <v>605.6</v>
      </c>
      <c r="BV21" s="11">
        <v>289.7</v>
      </c>
      <c r="BW21" s="11">
        <v>1751.4</v>
      </c>
      <c r="BX21" s="11">
        <v>0.6</v>
      </c>
      <c r="BY21" s="11">
        <v>13.1</v>
      </c>
      <c r="BZ21" s="11">
        <v>4.2</v>
      </c>
      <c r="CA21" s="11">
        <v>1.6</v>
      </c>
      <c r="CB21" s="11">
        <v>1.8</v>
      </c>
      <c r="CC21" s="11">
        <v>50.6</v>
      </c>
      <c r="CD21" s="11">
        <v>2.7</v>
      </c>
      <c r="CE21" s="11">
        <v>455.6</v>
      </c>
      <c r="CF21" s="11">
        <v>2.6</v>
      </c>
      <c r="CG21" s="11">
        <v>122.6</v>
      </c>
      <c r="CH21" s="11">
        <v>5707.5</v>
      </c>
      <c r="CI21" s="11">
        <v>8901.7000000000007</v>
      </c>
      <c r="CJ21" s="11">
        <v>7781.9</v>
      </c>
      <c r="CK21" s="11">
        <v>2582.4</v>
      </c>
      <c r="CL21" s="11">
        <v>1502.2</v>
      </c>
      <c r="CM21" s="11">
        <v>5516.2</v>
      </c>
      <c r="CN21" s="11">
        <v>4823.7</v>
      </c>
      <c r="CO21" s="11">
        <v>4921.7</v>
      </c>
      <c r="CP21" s="11">
        <v>1574.9</v>
      </c>
      <c r="CQ21" s="11">
        <v>6711.6</v>
      </c>
      <c r="CR21" s="11">
        <v>7614.9</v>
      </c>
      <c r="CS21" s="11">
        <v>3746</v>
      </c>
      <c r="CT21" s="11">
        <v>5700.7</v>
      </c>
      <c r="CU21" s="11">
        <v>13027.3</v>
      </c>
      <c r="CV21" s="11">
        <v>24719.200000000001</v>
      </c>
      <c r="CW21" s="11">
        <v>6098.8</v>
      </c>
      <c r="CX21" s="11">
        <v>7284.5</v>
      </c>
      <c r="CY21" s="11">
        <v>5968.8</v>
      </c>
      <c r="CZ21" s="11">
        <v>0</v>
      </c>
      <c r="DA21" s="11">
        <v>1951.9</v>
      </c>
      <c r="DB21" s="11">
        <v>46.9</v>
      </c>
      <c r="DC21" s="11">
        <v>64</v>
      </c>
      <c r="DD21" s="11">
        <v>17.899999999999999</v>
      </c>
      <c r="DE21" s="11">
        <v>13.9</v>
      </c>
      <c r="DF21" s="11">
        <v>6.4</v>
      </c>
      <c r="DG21" s="11">
        <v>177.8</v>
      </c>
      <c r="DH21" s="11">
        <v>15.6</v>
      </c>
      <c r="DI21" s="11">
        <v>0</v>
      </c>
      <c r="DJ21" s="11">
        <v>20.9</v>
      </c>
      <c r="DK21" s="11">
        <v>53.5</v>
      </c>
      <c r="DL21" s="11">
        <v>25.5</v>
      </c>
      <c r="DM21" s="6">
        <v>1</v>
      </c>
      <c r="DN21" s="6">
        <v>3</v>
      </c>
      <c r="DO21" s="6">
        <v>2</v>
      </c>
      <c r="DP21" s="6">
        <v>2</v>
      </c>
      <c r="DQ21" s="6">
        <v>1</v>
      </c>
      <c r="DR21" s="6">
        <v>1</v>
      </c>
      <c r="DS21" s="6">
        <v>2</v>
      </c>
      <c r="DT21" s="7">
        <v>3</v>
      </c>
      <c r="DU21" s="6">
        <v>2</v>
      </c>
      <c r="DV21" s="6">
        <v>2</v>
      </c>
      <c r="DW21" s="6">
        <v>2</v>
      </c>
      <c r="DX21" s="7">
        <v>3</v>
      </c>
      <c r="DY21" s="6">
        <v>2</v>
      </c>
      <c r="DZ21" s="6">
        <v>1</v>
      </c>
      <c r="EA21" s="6">
        <v>2</v>
      </c>
      <c r="EB21" s="6">
        <v>1</v>
      </c>
      <c r="EC21" s="6">
        <v>1</v>
      </c>
      <c r="ED21" s="6">
        <v>1</v>
      </c>
      <c r="EE21" s="6">
        <v>2</v>
      </c>
      <c r="EF21" s="6">
        <v>2</v>
      </c>
      <c r="EG21" s="6">
        <v>2</v>
      </c>
      <c r="EH21" s="6">
        <v>1</v>
      </c>
      <c r="EI21" s="6">
        <v>2</v>
      </c>
      <c r="EJ21" s="6">
        <v>2</v>
      </c>
      <c r="EK21" s="6">
        <v>2</v>
      </c>
      <c r="EL21" s="6">
        <v>2</v>
      </c>
      <c r="EM21" s="6">
        <v>1</v>
      </c>
      <c r="EN21" s="6">
        <v>1</v>
      </c>
      <c r="EO21" s="6">
        <v>1</v>
      </c>
      <c r="EP21" s="6">
        <v>1</v>
      </c>
      <c r="EQ21" s="6">
        <v>1</v>
      </c>
      <c r="ER21" s="6">
        <v>2</v>
      </c>
      <c r="ES21" s="6">
        <v>2</v>
      </c>
      <c r="ET21" s="6">
        <v>6</v>
      </c>
      <c r="EU21" s="6">
        <v>1</v>
      </c>
      <c r="EV21" s="6">
        <v>6</v>
      </c>
      <c r="EW21" s="6">
        <v>1</v>
      </c>
      <c r="EX21" s="6">
        <v>1</v>
      </c>
      <c r="EY21" s="6">
        <v>1</v>
      </c>
      <c r="EZ21" s="6">
        <v>4</v>
      </c>
      <c r="FA21" s="6">
        <v>5</v>
      </c>
      <c r="FB21" s="6">
        <v>3</v>
      </c>
      <c r="FC21" s="6">
        <v>1</v>
      </c>
      <c r="FD21" s="6">
        <v>1</v>
      </c>
      <c r="FE21" s="6">
        <v>6</v>
      </c>
      <c r="FF21" s="6">
        <v>5</v>
      </c>
      <c r="FG21" s="6">
        <v>4</v>
      </c>
      <c r="FH21" s="6">
        <v>1</v>
      </c>
      <c r="FI21" s="6">
        <v>1</v>
      </c>
      <c r="FJ21" s="6">
        <v>1</v>
      </c>
      <c r="FK21" s="6">
        <v>4</v>
      </c>
      <c r="FL21" s="6">
        <v>6</v>
      </c>
      <c r="FM21" s="6">
        <v>3</v>
      </c>
      <c r="FN21" s="6">
        <v>1</v>
      </c>
      <c r="FO21" s="6">
        <v>1</v>
      </c>
      <c r="FP21" s="6">
        <v>5</v>
      </c>
      <c r="FQ21" s="6">
        <v>5</v>
      </c>
      <c r="FR21" s="6">
        <v>4</v>
      </c>
      <c r="FS21" s="6">
        <v>5</v>
      </c>
      <c r="FT21" s="19">
        <v>6</v>
      </c>
      <c r="FU21" s="19">
        <v>5</v>
      </c>
    </row>
    <row r="22" spans="1:177" s="1" customFormat="1" x14ac:dyDescent="0.35">
      <c r="A22" s="4" t="s">
        <v>43</v>
      </c>
      <c r="B22" s="21">
        <v>1</v>
      </c>
      <c r="C22" s="21">
        <v>2</v>
      </c>
      <c r="D22" s="14">
        <v>164</v>
      </c>
      <c r="E22" s="14">
        <v>89.1</v>
      </c>
      <c r="F22" s="14">
        <v>33.1</v>
      </c>
      <c r="G22" s="14">
        <v>1</v>
      </c>
      <c r="H22" s="14">
        <v>33.700000000000003</v>
      </c>
      <c r="I22" s="14">
        <v>8</v>
      </c>
      <c r="J22" s="14">
        <v>55.4</v>
      </c>
      <c r="K22" s="14">
        <v>39.6</v>
      </c>
      <c r="L22" s="14">
        <v>52.6</v>
      </c>
      <c r="M22" s="11">
        <v>2230.6</v>
      </c>
      <c r="N22" s="11">
        <v>121.1</v>
      </c>
      <c r="O22" s="11">
        <v>72.7</v>
      </c>
      <c r="P22" s="11">
        <v>295.39999999999998</v>
      </c>
      <c r="Q22" s="11">
        <v>253.3</v>
      </c>
      <c r="R22" s="11">
        <v>42.1</v>
      </c>
      <c r="S22" s="11">
        <v>25.3</v>
      </c>
      <c r="T22" s="11">
        <v>86.9</v>
      </c>
      <c r="U22" s="11">
        <v>107.5</v>
      </c>
      <c r="V22" s="11">
        <v>13.3</v>
      </c>
      <c r="W22" s="11">
        <v>0</v>
      </c>
      <c r="X22" s="11">
        <v>12.7</v>
      </c>
      <c r="Y22" s="11">
        <v>9.4</v>
      </c>
      <c r="Z22" s="11">
        <v>0</v>
      </c>
      <c r="AA22" s="11">
        <v>72</v>
      </c>
      <c r="AB22" s="11">
        <v>133.69999999999999</v>
      </c>
      <c r="AC22" s="11">
        <v>0.4</v>
      </c>
      <c r="AD22" s="11">
        <v>0.2</v>
      </c>
      <c r="AE22" s="11">
        <v>0.2</v>
      </c>
      <c r="AF22" s="11">
        <v>0.4</v>
      </c>
      <c r="AG22" s="11">
        <v>0.6</v>
      </c>
      <c r="AH22" s="11">
        <v>1.8</v>
      </c>
      <c r="AI22" s="11">
        <v>0.2</v>
      </c>
      <c r="AJ22" s="11">
        <v>12.7</v>
      </c>
      <c r="AK22" s="11">
        <v>0.1</v>
      </c>
      <c r="AL22" s="11">
        <v>4.0999999999999996</v>
      </c>
      <c r="AM22" s="11">
        <v>0.1</v>
      </c>
      <c r="AN22" s="11">
        <v>27.3</v>
      </c>
      <c r="AO22" s="11">
        <v>0.2</v>
      </c>
      <c r="AP22" s="11">
        <v>0.1</v>
      </c>
      <c r="AQ22" s="11">
        <v>1.2</v>
      </c>
      <c r="AR22" s="11">
        <v>0.1</v>
      </c>
      <c r="AS22" s="11">
        <v>24</v>
      </c>
      <c r="AT22" s="11">
        <v>0.2</v>
      </c>
      <c r="AU22" s="11">
        <v>0.1</v>
      </c>
      <c r="AV22" s="11">
        <v>28.9</v>
      </c>
      <c r="AW22" s="11">
        <v>7.4</v>
      </c>
      <c r="AX22" s="11">
        <v>1.1000000000000001</v>
      </c>
      <c r="AY22" s="11">
        <v>0</v>
      </c>
      <c r="AZ22" s="11">
        <v>0.2</v>
      </c>
      <c r="BA22" s="11">
        <v>0</v>
      </c>
      <c r="BB22" s="11">
        <v>0</v>
      </c>
      <c r="BC22" s="11">
        <v>0.2</v>
      </c>
      <c r="BD22" s="11">
        <v>1.4</v>
      </c>
      <c r="BE22" s="11">
        <v>7.6</v>
      </c>
      <c r="BF22" s="11">
        <v>9.1999999999999993</v>
      </c>
      <c r="BG22" s="11">
        <v>830.4</v>
      </c>
      <c r="BH22" s="11">
        <v>0</v>
      </c>
      <c r="BI22" s="11">
        <v>2452.9</v>
      </c>
      <c r="BJ22" s="11">
        <v>6.3</v>
      </c>
      <c r="BK22" s="11">
        <v>4908.5</v>
      </c>
      <c r="BL22" s="11">
        <v>580.4</v>
      </c>
      <c r="BM22" s="11">
        <v>2038.3</v>
      </c>
      <c r="BN22" s="11">
        <v>519.29999999999995</v>
      </c>
      <c r="BO22" s="11">
        <v>20.399999999999999</v>
      </c>
      <c r="BP22" s="11">
        <v>15.8</v>
      </c>
      <c r="BQ22" s="11">
        <v>2.4</v>
      </c>
      <c r="BR22" s="11">
        <v>6.1</v>
      </c>
      <c r="BS22" s="11">
        <v>6.1</v>
      </c>
      <c r="BT22" s="11">
        <v>39.5</v>
      </c>
      <c r="BU22" s="11">
        <v>7055.5</v>
      </c>
      <c r="BV22" s="11">
        <v>5199.6000000000004</v>
      </c>
      <c r="BW22" s="11">
        <v>10635.4</v>
      </c>
      <c r="BX22" s="11">
        <v>3.6</v>
      </c>
      <c r="BY22" s="11">
        <v>11.1</v>
      </c>
      <c r="BZ22" s="11">
        <v>5.8</v>
      </c>
      <c r="CA22" s="11">
        <v>2</v>
      </c>
      <c r="CB22" s="11">
        <v>4.0999999999999996</v>
      </c>
      <c r="CC22" s="11">
        <v>38.299999999999997</v>
      </c>
      <c r="CD22" s="11">
        <v>3.6</v>
      </c>
      <c r="CE22" s="11">
        <v>808.5</v>
      </c>
      <c r="CF22" s="11">
        <v>21.8</v>
      </c>
      <c r="CG22" s="11">
        <v>224.7</v>
      </c>
      <c r="CH22" s="11">
        <v>6049.9</v>
      </c>
      <c r="CI22" s="11">
        <v>9232</v>
      </c>
      <c r="CJ22" s="11">
        <v>8625.6</v>
      </c>
      <c r="CK22" s="11">
        <v>3009.4</v>
      </c>
      <c r="CL22" s="11">
        <v>1848.3</v>
      </c>
      <c r="CM22" s="11">
        <v>4868.7</v>
      </c>
      <c r="CN22" s="11">
        <v>4144</v>
      </c>
      <c r="CO22" s="11">
        <v>5242.5</v>
      </c>
      <c r="CP22" s="11">
        <v>1666.5</v>
      </c>
      <c r="CQ22" s="11">
        <v>7037.6</v>
      </c>
      <c r="CR22" s="11">
        <v>6351.2</v>
      </c>
      <c r="CS22" s="11">
        <v>3750.5</v>
      </c>
      <c r="CT22" s="11">
        <v>6658.9</v>
      </c>
      <c r="CU22" s="11">
        <v>11608.7</v>
      </c>
      <c r="CV22" s="11">
        <v>21061.3</v>
      </c>
      <c r="CW22" s="11">
        <v>5834.9</v>
      </c>
      <c r="CX22" s="11">
        <v>6738.3</v>
      </c>
      <c r="CY22" s="11">
        <v>5921.1</v>
      </c>
      <c r="CZ22" s="11">
        <v>0</v>
      </c>
      <c r="DA22" s="11">
        <v>1310.8</v>
      </c>
      <c r="DB22" s="11">
        <v>17.899999999999999</v>
      </c>
      <c r="DC22" s="11">
        <v>131.6</v>
      </c>
      <c r="DD22" s="11">
        <v>11.4</v>
      </c>
      <c r="DE22" s="11">
        <v>25.3</v>
      </c>
      <c r="DF22" s="11">
        <v>10.6</v>
      </c>
      <c r="DG22" s="11">
        <v>192.8</v>
      </c>
      <c r="DH22" s="11">
        <v>17.2</v>
      </c>
      <c r="DI22" s="11">
        <v>0</v>
      </c>
      <c r="DJ22" s="11">
        <v>21.7</v>
      </c>
      <c r="DK22" s="11">
        <v>29.2</v>
      </c>
      <c r="DL22" s="11">
        <v>49.1</v>
      </c>
      <c r="DM22" s="6">
        <v>1</v>
      </c>
      <c r="DN22" s="6">
        <v>2</v>
      </c>
      <c r="DO22" s="6">
        <v>2</v>
      </c>
      <c r="DP22" s="6">
        <v>2</v>
      </c>
      <c r="DQ22" s="6">
        <v>1</v>
      </c>
      <c r="DR22" s="6">
        <v>1</v>
      </c>
      <c r="DS22" s="6">
        <v>1</v>
      </c>
      <c r="DT22" s="9">
        <v>1</v>
      </c>
      <c r="DU22" s="6">
        <v>2</v>
      </c>
      <c r="DV22" s="6">
        <v>2</v>
      </c>
      <c r="DW22" s="6">
        <v>1</v>
      </c>
      <c r="DX22" s="7">
        <v>3</v>
      </c>
      <c r="DY22" s="6">
        <v>1</v>
      </c>
      <c r="DZ22" s="6">
        <v>1</v>
      </c>
      <c r="EA22" s="6">
        <v>2</v>
      </c>
      <c r="EB22" s="6">
        <v>1</v>
      </c>
      <c r="EC22" s="6">
        <v>1</v>
      </c>
      <c r="ED22" s="6">
        <v>2</v>
      </c>
      <c r="EE22" s="6">
        <v>1</v>
      </c>
      <c r="EF22" s="6">
        <v>2</v>
      </c>
      <c r="EG22" s="6">
        <v>1</v>
      </c>
      <c r="EH22" s="6">
        <v>2</v>
      </c>
      <c r="EI22" s="6">
        <v>1</v>
      </c>
      <c r="EJ22" s="6">
        <v>2</v>
      </c>
      <c r="EK22" s="6">
        <v>1</v>
      </c>
      <c r="EL22" s="6">
        <v>2</v>
      </c>
      <c r="EM22" s="6">
        <v>2</v>
      </c>
      <c r="EN22" s="6">
        <v>1</v>
      </c>
      <c r="EO22" s="6">
        <v>1</v>
      </c>
      <c r="EP22" s="6">
        <v>2</v>
      </c>
      <c r="EQ22" s="6">
        <v>1</v>
      </c>
      <c r="ER22" s="6">
        <v>2</v>
      </c>
      <c r="ES22" s="6">
        <v>2</v>
      </c>
      <c r="ET22" s="6">
        <v>1</v>
      </c>
      <c r="EU22" s="6">
        <v>3</v>
      </c>
      <c r="EV22" s="6">
        <v>3</v>
      </c>
      <c r="EW22" s="6">
        <v>5</v>
      </c>
      <c r="EX22" s="6">
        <v>5</v>
      </c>
      <c r="EY22" s="6">
        <v>5</v>
      </c>
      <c r="EZ22" s="6">
        <v>6</v>
      </c>
      <c r="FA22" s="6">
        <v>4</v>
      </c>
      <c r="FB22" s="6">
        <v>6</v>
      </c>
      <c r="FC22" s="6">
        <v>2</v>
      </c>
      <c r="FD22" s="6">
        <v>3</v>
      </c>
      <c r="FE22" s="6">
        <v>3</v>
      </c>
      <c r="FF22" s="6">
        <v>5</v>
      </c>
      <c r="FG22" s="6">
        <v>2</v>
      </c>
      <c r="FH22" s="6">
        <v>3</v>
      </c>
      <c r="FI22" s="6">
        <v>4</v>
      </c>
      <c r="FJ22" s="6">
        <v>4</v>
      </c>
      <c r="FK22" s="6">
        <v>4</v>
      </c>
      <c r="FL22" s="6">
        <v>3</v>
      </c>
      <c r="FM22" s="6">
        <v>2</v>
      </c>
      <c r="FN22" s="6">
        <v>2</v>
      </c>
      <c r="FO22" s="6">
        <v>2</v>
      </c>
      <c r="FP22" s="6">
        <v>2</v>
      </c>
      <c r="FQ22" s="8">
        <v>6</v>
      </c>
      <c r="FR22" s="6">
        <v>5</v>
      </c>
      <c r="FS22" s="6">
        <v>6</v>
      </c>
      <c r="FT22" s="19">
        <v>6</v>
      </c>
      <c r="FU22" s="19">
        <v>5</v>
      </c>
    </row>
    <row r="23" spans="1:177" s="1" customFormat="1" x14ac:dyDescent="0.35">
      <c r="A23" s="4" t="s">
        <v>44</v>
      </c>
      <c r="B23" s="21">
        <v>2</v>
      </c>
      <c r="C23" s="21">
        <v>2</v>
      </c>
      <c r="D23" s="14">
        <v>184</v>
      </c>
      <c r="E23" s="14">
        <v>113.8</v>
      </c>
      <c r="F23" s="14">
        <v>33.6</v>
      </c>
      <c r="G23" s="14">
        <v>1</v>
      </c>
      <c r="H23" s="14">
        <v>35.1</v>
      </c>
      <c r="I23" s="14">
        <v>13</v>
      </c>
      <c r="J23" s="14">
        <v>78.7</v>
      </c>
      <c r="K23" s="14">
        <v>56.1</v>
      </c>
      <c r="L23" s="14">
        <v>74.8</v>
      </c>
      <c r="M23" s="11">
        <v>2783.7</v>
      </c>
      <c r="N23" s="11">
        <v>119</v>
      </c>
      <c r="O23" s="11">
        <v>127.4</v>
      </c>
      <c r="P23" s="11">
        <v>296.8</v>
      </c>
      <c r="Q23" s="11">
        <v>254.1</v>
      </c>
      <c r="R23" s="11">
        <v>42.7</v>
      </c>
      <c r="S23" s="11">
        <v>51</v>
      </c>
      <c r="T23" s="11">
        <v>60.4</v>
      </c>
      <c r="U23" s="11">
        <v>67.3</v>
      </c>
      <c r="V23" s="11">
        <v>17.100000000000001</v>
      </c>
      <c r="W23" s="11">
        <v>0</v>
      </c>
      <c r="X23" s="11">
        <v>13.9</v>
      </c>
      <c r="Y23" s="11">
        <v>0.1</v>
      </c>
      <c r="Z23" s="11">
        <v>0</v>
      </c>
      <c r="AA23" s="11">
        <v>36.200000000000003</v>
      </c>
      <c r="AB23" s="11">
        <v>158.19999999999999</v>
      </c>
      <c r="AC23" s="11">
        <v>0.2</v>
      </c>
      <c r="AD23" s="11">
        <v>0.2</v>
      </c>
      <c r="AE23" s="11">
        <v>0.1</v>
      </c>
      <c r="AF23" s="11">
        <v>0.2</v>
      </c>
      <c r="AG23" s="11">
        <v>0.3</v>
      </c>
      <c r="AH23" s="11">
        <v>2.2000000000000002</v>
      </c>
      <c r="AI23" s="11">
        <v>0.3</v>
      </c>
      <c r="AJ23" s="11">
        <v>17.2</v>
      </c>
      <c r="AK23" s="11">
        <v>0.2</v>
      </c>
      <c r="AL23" s="11">
        <v>6.9</v>
      </c>
      <c r="AM23" s="11">
        <v>0.3</v>
      </c>
      <c r="AN23" s="11">
        <v>32.700000000000003</v>
      </c>
      <c r="AO23" s="11">
        <v>0.3</v>
      </c>
      <c r="AP23" s="11">
        <v>0.1</v>
      </c>
      <c r="AQ23" s="11">
        <v>3</v>
      </c>
      <c r="AR23" s="11">
        <v>0.3</v>
      </c>
      <c r="AS23" s="11">
        <v>50.9</v>
      </c>
      <c r="AT23" s="11">
        <v>1.6</v>
      </c>
      <c r="AU23" s="11">
        <v>2</v>
      </c>
      <c r="AV23" s="11">
        <v>60.2</v>
      </c>
      <c r="AW23" s="11">
        <v>15.5</v>
      </c>
      <c r="AX23" s="11">
        <v>4.9000000000000004</v>
      </c>
      <c r="AY23" s="11">
        <v>0.1</v>
      </c>
      <c r="AZ23" s="11">
        <v>0.2</v>
      </c>
      <c r="BA23" s="11">
        <v>0.5</v>
      </c>
      <c r="BB23" s="11">
        <v>0.1</v>
      </c>
      <c r="BC23" s="11">
        <v>0.4</v>
      </c>
      <c r="BD23" s="11">
        <v>6</v>
      </c>
      <c r="BE23" s="11">
        <v>15.7</v>
      </c>
      <c r="BF23" s="11">
        <v>22</v>
      </c>
      <c r="BG23" s="11">
        <v>277</v>
      </c>
      <c r="BH23" s="11">
        <v>0.1</v>
      </c>
      <c r="BI23" s="11">
        <v>4809.8999999999996</v>
      </c>
      <c r="BJ23" s="11">
        <v>12.4</v>
      </c>
      <c r="BK23" s="11">
        <v>4412.6000000000004</v>
      </c>
      <c r="BL23" s="11">
        <v>700.6</v>
      </c>
      <c r="BM23" s="11">
        <v>1917.2</v>
      </c>
      <c r="BN23" s="11">
        <v>488.9</v>
      </c>
      <c r="BO23" s="11">
        <v>20</v>
      </c>
      <c r="BP23" s="11">
        <v>16.5</v>
      </c>
      <c r="BQ23" s="11">
        <v>2</v>
      </c>
      <c r="BR23" s="11">
        <v>6.5</v>
      </c>
      <c r="BS23" s="11">
        <v>1.7</v>
      </c>
      <c r="BT23" s="11">
        <v>21.9</v>
      </c>
      <c r="BU23" s="11">
        <v>2129.6999999999998</v>
      </c>
      <c r="BV23" s="11">
        <v>139.6</v>
      </c>
      <c r="BW23" s="11">
        <v>6955.3</v>
      </c>
      <c r="BX23" s="11">
        <v>14.9</v>
      </c>
      <c r="BY23" s="11">
        <v>20.9</v>
      </c>
      <c r="BZ23" s="11">
        <v>3.7</v>
      </c>
      <c r="CA23" s="11">
        <v>2.4</v>
      </c>
      <c r="CB23" s="11">
        <v>1.8</v>
      </c>
      <c r="CC23" s="11">
        <v>33.6</v>
      </c>
      <c r="CD23" s="11">
        <v>3.8</v>
      </c>
      <c r="CE23" s="11">
        <v>507.8</v>
      </c>
      <c r="CF23" s="11">
        <v>10.199999999999999</v>
      </c>
      <c r="CG23" s="11">
        <v>356.2</v>
      </c>
      <c r="CH23" s="11">
        <v>5417.7</v>
      </c>
      <c r="CI23" s="11">
        <v>8438.5</v>
      </c>
      <c r="CJ23" s="11">
        <v>7546.4</v>
      </c>
      <c r="CK23" s="11">
        <v>2517.1999999999998</v>
      </c>
      <c r="CL23" s="11">
        <v>1683.4</v>
      </c>
      <c r="CM23" s="11">
        <v>5026.1000000000004</v>
      </c>
      <c r="CN23" s="11">
        <v>3839.2</v>
      </c>
      <c r="CO23" s="11">
        <v>4616.8</v>
      </c>
      <c r="CP23" s="11">
        <v>1384.7</v>
      </c>
      <c r="CQ23" s="11">
        <v>6106.5</v>
      </c>
      <c r="CR23" s="11">
        <v>6143</v>
      </c>
      <c r="CS23" s="11">
        <v>3182.8</v>
      </c>
      <c r="CT23" s="11">
        <v>5625.2</v>
      </c>
      <c r="CU23" s="11">
        <v>10573.7</v>
      </c>
      <c r="CV23" s="11">
        <v>21288.6</v>
      </c>
      <c r="CW23" s="11">
        <v>5416</v>
      </c>
      <c r="CX23" s="11">
        <v>7037.5</v>
      </c>
      <c r="CY23" s="11">
        <v>5518.8</v>
      </c>
      <c r="CZ23" s="11">
        <v>16.7</v>
      </c>
      <c r="DA23" s="11">
        <v>1331.1</v>
      </c>
      <c r="DB23" s="11">
        <v>18.2</v>
      </c>
      <c r="DC23" s="11">
        <v>132.4</v>
      </c>
      <c r="DD23" s="11">
        <v>16.2</v>
      </c>
      <c r="DE23" s="11">
        <v>25.4</v>
      </c>
      <c r="DF23" s="11">
        <v>14.8</v>
      </c>
      <c r="DG23" s="11">
        <v>120.1</v>
      </c>
      <c r="DH23" s="11">
        <v>19.600000000000001</v>
      </c>
      <c r="DI23" s="11">
        <v>4.0999999999999996</v>
      </c>
      <c r="DJ23" s="11">
        <v>16.8</v>
      </c>
      <c r="DK23" s="11">
        <v>40.4</v>
      </c>
      <c r="DL23" s="11">
        <v>38.799999999999997</v>
      </c>
      <c r="DM23" s="6">
        <v>2</v>
      </c>
      <c r="DN23" s="6">
        <v>0</v>
      </c>
      <c r="DO23" s="6">
        <v>2</v>
      </c>
      <c r="DP23" s="6">
        <v>2</v>
      </c>
      <c r="DQ23" s="6">
        <v>2</v>
      </c>
      <c r="DR23" s="6">
        <v>2</v>
      </c>
      <c r="DS23" s="6">
        <v>2</v>
      </c>
      <c r="DT23" s="7">
        <v>3</v>
      </c>
      <c r="DU23" s="6">
        <v>1</v>
      </c>
      <c r="DV23" s="6">
        <v>1</v>
      </c>
      <c r="DW23" s="6">
        <v>1</v>
      </c>
      <c r="DX23" s="7">
        <v>2</v>
      </c>
      <c r="DY23" s="6">
        <v>1</v>
      </c>
      <c r="DZ23" s="6">
        <v>1</v>
      </c>
      <c r="EA23" s="6">
        <v>1</v>
      </c>
      <c r="EB23" s="6">
        <v>2</v>
      </c>
      <c r="EC23" s="6">
        <v>2</v>
      </c>
      <c r="ED23" s="6">
        <v>1</v>
      </c>
      <c r="EE23" s="6">
        <v>1</v>
      </c>
      <c r="EF23" s="6">
        <v>2</v>
      </c>
      <c r="EG23" s="6">
        <v>1</v>
      </c>
      <c r="EH23" s="6">
        <v>2</v>
      </c>
      <c r="EI23" s="6">
        <v>1</v>
      </c>
      <c r="EJ23" s="6">
        <v>2</v>
      </c>
      <c r="EK23" s="6">
        <v>2</v>
      </c>
      <c r="EL23" s="6">
        <v>1</v>
      </c>
      <c r="EM23" s="6">
        <v>2</v>
      </c>
      <c r="EN23" s="6">
        <v>2</v>
      </c>
      <c r="EO23" s="6">
        <v>1</v>
      </c>
      <c r="EP23" s="6">
        <v>1</v>
      </c>
      <c r="EQ23" s="6">
        <v>2</v>
      </c>
      <c r="ER23" s="6">
        <v>2</v>
      </c>
      <c r="ES23" s="6">
        <v>2</v>
      </c>
      <c r="ET23" s="6">
        <v>5</v>
      </c>
      <c r="EU23" s="6">
        <v>5</v>
      </c>
      <c r="EV23" s="6">
        <v>1</v>
      </c>
      <c r="EW23" s="6">
        <v>6</v>
      </c>
      <c r="EX23" s="6">
        <v>5</v>
      </c>
      <c r="EY23" s="6">
        <v>5</v>
      </c>
      <c r="EZ23" s="6">
        <v>6</v>
      </c>
      <c r="FA23" s="6">
        <v>5</v>
      </c>
      <c r="FB23" s="6">
        <v>5</v>
      </c>
      <c r="FC23" s="6">
        <v>3</v>
      </c>
      <c r="FD23" s="6">
        <v>4</v>
      </c>
      <c r="FE23" s="6">
        <v>5</v>
      </c>
      <c r="FF23" s="6">
        <v>4</v>
      </c>
      <c r="FG23" s="6">
        <v>3</v>
      </c>
      <c r="FH23" s="6">
        <v>5</v>
      </c>
      <c r="FI23" s="6">
        <v>5</v>
      </c>
      <c r="FJ23" s="6">
        <v>5</v>
      </c>
      <c r="FK23" s="6">
        <v>5</v>
      </c>
      <c r="FL23" s="6">
        <v>3</v>
      </c>
      <c r="FM23" s="6">
        <v>4</v>
      </c>
      <c r="FN23" s="6">
        <v>3</v>
      </c>
      <c r="FO23" s="6">
        <v>3</v>
      </c>
      <c r="FP23" s="6">
        <v>5</v>
      </c>
      <c r="FQ23" s="6">
        <v>5</v>
      </c>
      <c r="FR23" s="6">
        <v>1</v>
      </c>
      <c r="FS23" s="6">
        <v>5</v>
      </c>
      <c r="FT23" s="19">
        <v>3</v>
      </c>
      <c r="FU23" s="19">
        <v>5</v>
      </c>
    </row>
    <row r="24" spans="1:177" s="1" customFormat="1" x14ac:dyDescent="0.35">
      <c r="A24" s="4" t="s">
        <v>46</v>
      </c>
      <c r="B24" s="21">
        <v>1</v>
      </c>
      <c r="C24" s="21">
        <v>4</v>
      </c>
      <c r="D24" s="14">
        <v>162</v>
      </c>
      <c r="E24" s="14">
        <v>78.900000000000006</v>
      </c>
      <c r="F24" s="14">
        <v>30.1</v>
      </c>
      <c r="G24" s="14">
        <v>1</v>
      </c>
      <c r="H24" s="14">
        <v>33.6</v>
      </c>
      <c r="I24" s="14">
        <v>11</v>
      </c>
      <c r="J24" s="14">
        <v>45.3</v>
      </c>
      <c r="K24" s="14">
        <v>32</v>
      </c>
      <c r="L24" s="14">
        <v>43</v>
      </c>
      <c r="M24" s="11">
        <v>2730.5</v>
      </c>
      <c r="N24" s="11">
        <v>106.8</v>
      </c>
      <c r="O24" s="11">
        <v>103.7</v>
      </c>
      <c r="P24" s="11">
        <v>359.4</v>
      </c>
      <c r="Q24" s="11">
        <v>327.3</v>
      </c>
      <c r="R24" s="11">
        <v>32.1</v>
      </c>
      <c r="S24" s="11">
        <v>33.1</v>
      </c>
      <c r="T24" s="11">
        <v>71.900000000000006</v>
      </c>
      <c r="U24" s="11">
        <v>144.19999999999999</v>
      </c>
      <c r="V24" s="11">
        <v>8.1</v>
      </c>
      <c r="W24" s="11">
        <v>0</v>
      </c>
      <c r="X24" s="11">
        <v>7.4</v>
      </c>
      <c r="Y24" s="11">
        <v>19.399999999999999</v>
      </c>
      <c r="Z24" s="11">
        <v>0</v>
      </c>
      <c r="AA24" s="11">
        <v>106.4</v>
      </c>
      <c r="AB24" s="11">
        <v>152.30000000000001</v>
      </c>
      <c r="AC24" s="11">
        <v>2.2999999999999998</v>
      </c>
      <c r="AD24" s="11">
        <v>0.3</v>
      </c>
      <c r="AE24" s="11">
        <v>0.2</v>
      </c>
      <c r="AF24" s="11">
        <v>0.4</v>
      </c>
      <c r="AG24" s="11">
        <v>0.8</v>
      </c>
      <c r="AH24" s="11">
        <v>1.9</v>
      </c>
      <c r="AI24" s="11">
        <v>0.2</v>
      </c>
      <c r="AJ24" s="11">
        <v>15.8</v>
      </c>
      <c r="AK24" s="11">
        <v>0.2</v>
      </c>
      <c r="AL24" s="11">
        <v>9.3000000000000007</v>
      </c>
      <c r="AM24" s="11">
        <v>0.1</v>
      </c>
      <c r="AN24" s="11">
        <v>38.6</v>
      </c>
      <c r="AO24" s="11">
        <v>0.2</v>
      </c>
      <c r="AP24" s="11">
        <v>0.1</v>
      </c>
      <c r="AQ24" s="11">
        <v>1.4</v>
      </c>
      <c r="AR24" s="11">
        <v>0.1</v>
      </c>
      <c r="AS24" s="11">
        <v>34</v>
      </c>
      <c r="AT24" s="11">
        <v>0.3</v>
      </c>
      <c r="AU24" s="11">
        <v>0.2</v>
      </c>
      <c r="AV24" s="11">
        <v>43.8</v>
      </c>
      <c r="AW24" s="11">
        <v>9.1</v>
      </c>
      <c r="AX24" s="11">
        <v>2.2000000000000002</v>
      </c>
      <c r="AY24" s="11">
        <v>0</v>
      </c>
      <c r="AZ24" s="11">
        <v>0.2</v>
      </c>
      <c r="BA24" s="11">
        <v>0</v>
      </c>
      <c r="BB24" s="11">
        <v>0</v>
      </c>
      <c r="BC24" s="11">
        <v>0.1</v>
      </c>
      <c r="BD24" s="11">
        <v>2.2999999999999998</v>
      </c>
      <c r="BE24" s="11">
        <v>9.3000000000000007</v>
      </c>
      <c r="BF24" s="11">
        <v>13.8</v>
      </c>
      <c r="BG24" s="11">
        <v>549.29999999999995</v>
      </c>
      <c r="BH24" s="11">
        <v>0</v>
      </c>
      <c r="BI24" s="11">
        <v>2499.3000000000002</v>
      </c>
      <c r="BJ24" s="11">
        <v>6.4</v>
      </c>
      <c r="BK24" s="11">
        <v>4468.3</v>
      </c>
      <c r="BL24" s="11">
        <v>940.1</v>
      </c>
      <c r="BM24" s="11">
        <v>1698.6</v>
      </c>
      <c r="BN24" s="11">
        <v>360.1</v>
      </c>
      <c r="BO24" s="11">
        <v>15</v>
      </c>
      <c r="BP24" s="11">
        <v>13.6</v>
      </c>
      <c r="BQ24" s="11">
        <v>1.5</v>
      </c>
      <c r="BR24" s="11">
        <v>3.5</v>
      </c>
      <c r="BS24" s="11">
        <v>9.5</v>
      </c>
      <c r="BT24" s="11">
        <v>34.299999999999997</v>
      </c>
      <c r="BU24" s="11">
        <v>4080.4</v>
      </c>
      <c r="BV24" s="11">
        <v>505.2</v>
      </c>
      <c r="BW24" s="11">
        <v>16266.7</v>
      </c>
      <c r="BX24" s="11">
        <v>3.8</v>
      </c>
      <c r="BY24" s="11">
        <v>15.5</v>
      </c>
      <c r="BZ24" s="11">
        <v>40.9</v>
      </c>
      <c r="CA24" s="11">
        <v>2.1</v>
      </c>
      <c r="CB24" s="11">
        <v>2.6</v>
      </c>
      <c r="CC24" s="11">
        <v>20.7</v>
      </c>
      <c r="CD24" s="11">
        <v>2.7</v>
      </c>
      <c r="CE24" s="11">
        <v>509.2</v>
      </c>
      <c r="CF24" s="11">
        <v>4.9000000000000004</v>
      </c>
      <c r="CG24" s="11">
        <v>137.19999999999999</v>
      </c>
      <c r="CH24" s="11">
        <v>5187.3</v>
      </c>
      <c r="CI24" s="11">
        <v>8131.7</v>
      </c>
      <c r="CJ24" s="11">
        <v>7178.9</v>
      </c>
      <c r="CK24" s="11">
        <v>2611.6</v>
      </c>
      <c r="CL24" s="11">
        <v>1623.7</v>
      </c>
      <c r="CM24" s="11">
        <v>4661.2</v>
      </c>
      <c r="CN24" s="11">
        <v>3774.9</v>
      </c>
      <c r="CO24" s="11">
        <v>4532.3999999999996</v>
      </c>
      <c r="CP24" s="11">
        <v>1393.6</v>
      </c>
      <c r="CQ24" s="11">
        <v>6021.4</v>
      </c>
      <c r="CR24" s="11">
        <v>5865.1</v>
      </c>
      <c r="CS24" s="11">
        <v>2939.8</v>
      </c>
      <c r="CT24" s="11">
        <v>5185.3999999999996</v>
      </c>
      <c r="CU24" s="11">
        <v>9616.7000000000007</v>
      </c>
      <c r="CV24" s="11">
        <v>20546.3</v>
      </c>
      <c r="CW24" s="11">
        <v>4349.1000000000004</v>
      </c>
      <c r="CX24" s="11">
        <v>6674</v>
      </c>
      <c r="CY24" s="11">
        <v>5129.6000000000004</v>
      </c>
      <c r="CZ24" s="11">
        <v>0</v>
      </c>
      <c r="DA24" s="11">
        <v>1439.7</v>
      </c>
      <c r="DB24" s="11">
        <v>19.7</v>
      </c>
      <c r="DC24" s="11">
        <v>186.5</v>
      </c>
      <c r="DD24" s="11">
        <v>13.6</v>
      </c>
      <c r="DE24" s="11">
        <v>32.700000000000003</v>
      </c>
      <c r="DF24" s="11">
        <v>-0.3</v>
      </c>
      <c r="DG24" s="11">
        <v>171.2</v>
      </c>
      <c r="DH24" s="11">
        <v>14.8</v>
      </c>
      <c r="DI24" s="11">
        <v>0</v>
      </c>
      <c r="DJ24" s="11">
        <v>15.6</v>
      </c>
      <c r="DK24" s="11">
        <v>34.1</v>
      </c>
      <c r="DL24" s="11">
        <v>50.2</v>
      </c>
      <c r="DM24" s="6">
        <v>1</v>
      </c>
      <c r="DN24" s="6">
        <v>4</v>
      </c>
      <c r="DO24" s="6">
        <v>1</v>
      </c>
      <c r="DP24" s="6">
        <v>2</v>
      </c>
      <c r="DQ24" s="6">
        <v>2</v>
      </c>
      <c r="DR24" s="6">
        <v>1</v>
      </c>
      <c r="DS24" s="6">
        <v>2</v>
      </c>
      <c r="DT24" s="9">
        <v>2</v>
      </c>
      <c r="DU24" s="6">
        <v>1</v>
      </c>
      <c r="DV24" s="6">
        <v>2</v>
      </c>
      <c r="DW24" s="6">
        <v>1</v>
      </c>
      <c r="DX24" s="7">
        <v>3</v>
      </c>
      <c r="DY24" s="6">
        <v>1</v>
      </c>
      <c r="DZ24" s="6">
        <v>1</v>
      </c>
      <c r="EA24" s="6">
        <v>2</v>
      </c>
      <c r="EB24" s="6">
        <v>2</v>
      </c>
      <c r="EC24" s="6">
        <v>1</v>
      </c>
      <c r="ED24" s="6">
        <v>2</v>
      </c>
      <c r="EE24" s="6">
        <v>1</v>
      </c>
      <c r="EF24" s="6">
        <v>1</v>
      </c>
      <c r="EG24" s="6">
        <v>1</v>
      </c>
      <c r="EH24" s="6">
        <v>1</v>
      </c>
      <c r="EI24" s="6">
        <v>2</v>
      </c>
      <c r="EJ24" s="6">
        <v>2</v>
      </c>
      <c r="EK24" s="6">
        <v>1</v>
      </c>
      <c r="EL24" s="6">
        <v>2</v>
      </c>
      <c r="EM24" s="6">
        <v>2</v>
      </c>
      <c r="EN24" s="6">
        <v>2</v>
      </c>
      <c r="EO24" s="6">
        <v>1</v>
      </c>
      <c r="EP24" s="6">
        <v>2</v>
      </c>
      <c r="EQ24" s="6">
        <v>1</v>
      </c>
      <c r="ER24" s="6">
        <v>2</v>
      </c>
      <c r="ES24" s="6">
        <v>2</v>
      </c>
      <c r="ET24" s="6">
        <v>1</v>
      </c>
      <c r="EU24" s="6">
        <v>3</v>
      </c>
      <c r="EV24" s="6">
        <v>4</v>
      </c>
      <c r="EW24" s="6">
        <v>5</v>
      </c>
      <c r="EX24" s="6">
        <v>5</v>
      </c>
      <c r="EY24" s="6">
        <v>5</v>
      </c>
      <c r="EZ24" s="6">
        <v>5</v>
      </c>
      <c r="FA24" s="6">
        <v>4</v>
      </c>
      <c r="FB24" s="6">
        <v>5</v>
      </c>
      <c r="FC24" s="6">
        <v>3</v>
      </c>
      <c r="FD24" s="6">
        <v>5</v>
      </c>
      <c r="FE24" s="6">
        <v>2</v>
      </c>
      <c r="FF24" s="6">
        <v>4</v>
      </c>
      <c r="FG24" s="6">
        <v>3</v>
      </c>
      <c r="FH24" s="6">
        <v>1</v>
      </c>
      <c r="FI24" s="6">
        <v>3</v>
      </c>
      <c r="FJ24" s="6">
        <v>4</v>
      </c>
      <c r="FK24" s="6">
        <v>2</v>
      </c>
      <c r="FL24" s="6">
        <v>2</v>
      </c>
      <c r="FM24" s="6">
        <v>2</v>
      </c>
      <c r="FN24" s="6">
        <v>1</v>
      </c>
      <c r="FO24" s="6">
        <v>2</v>
      </c>
      <c r="FP24" s="6">
        <v>1</v>
      </c>
      <c r="FQ24" s="6">
        <v>2</v>
      </c>
      <c r="FR24" s="6">
        <v>5</v>
      </c>
      <c r="FS24" s="6">
        <v>5</v>
      </c>
      <c r="FT24" s="19">
        <v>5</v>
      </c>
      <c r="FU24" s="19">
        <v>6</v>
      </c>
    </row>
    <row r="25" spans="1:177" s="1" customFormat="1" x14ac:dyDescent="0.35">
      <c r="A25" s="4" t="s">
        <v>47</v>
      </c>
      <c r="B25" s="21">
        <v>1</v>
      </c>
      <c r="C25" s="21">
        <v>2</v>
      </c>
      <c r="D25" s="14">
        <v>175</v>
      </c>
      <c r="E25" s="14">
        <v>100.7</v>
      </c>
      <c r="F25" s="14">
        <v>32.9</v>
      </c>
      <c r="G25" s="14">
        <v>1</v>
      </c>
      <c r="H25" s="14">
        <v>35.700000000000003</v>
      </c>
      <c r="I25" s="14">
        <v>7</v>
      </c>
      <c r="J25" s="14">
        <v>65</v>
      </c>
      <c r="K25" s="14">
        <v>46.4</v>
      </c>
      <c r="L25" s="14">
        <v>61.7</v>
      </c>
      <c r="M25" s="11">
        <v>2455.8000000000002</v>
      </c>
      <c r="N25" s="11">
        <v>116.4</v>
      </c>
      <c r="O25" s="11">
        <v>115.5</v>
      </c>
      <c r="P25" s="11">
        <v>251.5</v>
      </c>
      <c r="Q25" s="11">
        <v>223.8</v>
      </c>
      <c r="R25" s="11">
        <v>27.7</v>
      </c>
      <c r="S25" s="11">
        <v>33</v>
      </c>
      <c r="T25" s="11">
        <v>80.2</v>
      </c>
      <c r="U25" s="11">
        <v>27.2</v>
      </c>
      <c r="V25" s="11">
        <v>2.2999999999999998</v>
      </c>
      <c r="W25" s="11">
        <v>0</v>
      </c>
      <c r="X25" s="11">
        <v>2.6</v>
      </c>
      <c r="Y25" s="11">
        <v>7.3</v>
      </c>
      <c r="Z25" s="11">
        <v>0</v>
      </c>
      <c r="AA25" s="11">
        <v>14.8</v>
      </c>
      <c r="AB25" s="11">
        <v>186.4</v>
      </c>
      <c r="AC25" s="11">
        <v>0.6</v>
      </c>
      <c r="AD25" s="11">
        <v>0.4</v>
      </c>
      <c r="AE25" s="11">
        <v>0.3</v>
      </c>
      <c r="AF25" s="11">
        <v>0.8</v>
      </c>
      <c r="AG25" s="11">
        <v>1.1000000000000001</v>
      </c>
      <c r="AH25" s="11">
        <v>4.7</v>
      </c>
      <c r="AI25" s="11">
        <v>0.6</v>
      </c>
      <c r="AJ25" s="11">
        <v>25.2</v>
      </c>
      <c r="AK25" s="11">
        <v>0.4</v>
      </c>
      <c r="AL25" s="11">
        <v>10</v>
      </c>
      <c r="AM25" s="11">
        <v>0.1</v>
      </c>
      <c r="AN25" s="11">
        <v>45.1</v>
      </c>
      <c r="AO25" s="11">
        <v>0.4</v>
      </c>
      <c r="AP25" s="11">
        <v>0.1</v>
      </c>
      <c r="AQ25" s="11">
        <v>3.1</v>
      </c>
      <c r="AR25" s="11">
        <v>0.2</v>
      </c>
      <c r="AS25" s="11">
        <v>42.1</v>
      </c>
      <c r="AT25" s="11">
        <v>0.5</v>
      </c>
      <c r="AU25" s="11">
        <v>0.1</v>
      </c>
      <c r="AV25" s="11">
        <v>46.6</v>
      </c>
      <c r="AW25" s="11">
        <v>12</v>
      </c>
      <c r="AX25" s="11">
        <v>1.9</v>
      </c>
      <c r="AY25" s="11">
        <v>0</v>
      </c>
      <c r="AZ25" s="11">
        <v>0.5</v>
      </c>
      <c r="BA25" s="11">
        <v>0.1</v>
      </c>
      <c r="BB25" s="11">
        <v>0.1</v>
      </c>
      <c r="BC25" s="11">
        <v>0.3</v>
      </c>
      <c r="BD25" s="11">
        <v>2.4</v>
      </c>
      <c r="BE25" s="11">
        <v>12.5</v>
      </c>
      <c r="BF25" s="11">
        <v>15.1</v>
      </c>
      <c r="BG25" s="11">
        <v>525.9</v>
      </c>
      <c r="BH25" s="11">
        <v>0.2</v>
      </c>
      <c r="BI25" s="11">
        <v>3924.7</v>
      </c>
      <c r="BJ25" s="11">
        <v>10.1</v>
      </c>
      <c r="BK25" s="11">
        <v>3721.8</v>
      </c>
      <c r="BL25" s="11">
        <v>688.6</v>
      </c>
      <c r="BM25" s="11">
        <v>1818.8</v>
      </c>
      <c r="BN25" s="11">
        <v>389.1</v>
      </c>
      <c r="BO25" s="11">
        <v>15.4</v>
      </c>
      <c r="BP25" s="11">
        <v>16.8</v>
      </c>
      <c r="BQ25" s="11">
        <v>1.4</v>
      </c>
      <c r="BR25" s="11">
        <v>4.9000000000000004</v>
      </c>
      <c r="BS25" s="11">
        <v>6</v>
      </c>
      <c r="BT25" s="11">
        <v>49.8</v>
      </c>
      <c r="BU25" s="11">
        <v>1646</v>
      </c>
      <c r="BV25" s="11">
        <v>302.89999999999998</v>
      </c>
      <c r="BW25" s="11">
        <v>4766.7</v>
      </c>
      <c r="BX25" s="11">
        <v>3.9</v>
      </c>
      <c r="BY25" s="11">
        <v>11.6</v>
      </c>
      <c r="BZ25" s="11">
        <v>17.5</v>
      </c>
      <c r="CA25" s="11">
        <v>2.2000000000000002</v>
      </c>
      <c r="CB25" s="11">
        <v>2.1</v>
      </c>
      <c r="CC25" s="11">
        <v>28.2</v>
      </c>
      <c r="CD25" s="11">
        <v>2.9</v>
      </c>
      <c r="CE25" s="11">
        <v>416.3</v>
      </c>
      <c r="CF25" s="11">
        <v>4</v>
      </c>
      <c r="CG25" s="11">
        <v>151</v>
      </c>
      <c r="CH25" s="11">
        <v>5634.1</v>
      </c>
      <c r="CI25" s="11">
        <v>8870.4</v>
      </c>
      <c r="CJ25" s="11">
        <v>7998.9</v>
      </c>
      <c r="CK25" s="11">
        <v>2883.8</v>
      </c>
      <c r="CL25" s="11">
        <v>1779.2</v>
      </c>
      <c r="CM25" s="11">
        <v>5138.3</v>
      </c>
      <c r="CN25" s="11">
        <v>4150.3</v>
      </c>
      <c r="CO25" s="11">
        <v>4921.7</v>
      </c>
      <c r="CP25" s="11">
        <v>1431.9</v>
      </c>
      <c r="CQ25" s="11">
        <v>6401.3</v>
      </c>
      <c r="CR25" s="11">
        <v>6661.6</v>
      </c>
      <c r="CS25" s="11">
        <v>3270.5</v>
      </c>
      <c r="CT25" s="11">
        <v>5790.7</v>
      </c>
      <c r="CU25" s="11">
        <v>9868.2999999999993</v>
      </c>
      <c r="CV25" s="11">
        <v>22288</v>
      </c>
      <c r="CW25" s="11">
        <v>5528.7</v>
      </c>
      <c r="CX25" s="11">
        <v>7569.6</v>
      </c>
      <c r="CY25" s="11">
        <v>5523.1</v>
      </c>
      <c r="CZ25" s="11">
        <v>0</v>
      </c>
      <c r="DA25" s="11">
        <v>1102.0999999999999</v>
      </c>
      <c r="DB25" s="11">
        <v>19.600000000000001</v>
      </c>
      <c r="DC25" s="11">
        <v>129.5</v>
      </c>
      <c r="DD25" s="11">
        <v>15.1</v>
      </c>
      <c r="DE25" s="11">
        <v>22.4</v>
      </c>
      <c r="DF25" s="11">
        <v>27.1</v>
      </c>
      <c r="DG25" s="11">
        <v>116.1</v>
      </c>
      <c r="DH25" s="11">
        <v>13.8</v>
      </c>
      <c r="DI25" s="11">
        <v>0</v>
      </c>
      <c r="DJ25" s="11">
        <v>19</v>
      </c>
      <c r="DK25" s="11">
        <v>42.3</v>
      </c>
      <c r="DL25" s="11">
        <v>38.700000000000003</v>
      </c>
      <c r="DM25" s="6">
        <v>1</v>
      </c>
      <c r="DN25" s="6">
        <v>2</v>
      </c>
      <c r="DO25" s="6">
        <v>1</v>
      </c>
      <c r="DP25" s="6">
        <v>2</v>
      </c>
      <c r="DQ25" s="6">
        <v>2</v>
      </c>
      <c r="DR25" s="6">
        <v>1</v>
      </c>
      <c r="DS25" s="6">
        <v>2</v>
      </c>
      <c r="DT25" s="9">
        <v>2</v>
      </c>
      <c r="DU25" s="6">
        <v>1</v>
      </c>
      <c r="DV25" s="6">
        <v>1</v>
      </c>
      <c r="DW25" s="6">
        <v>1</v>
      </c>
      <c r="DX25" s="7">
        <v>3</v>
      </c>
      <c r="DY25" s="6">
        <v>1</v>
      </c>
      <c r="DZ25" s="6">
        <v>1</v>
      </c>
      <c r="EA25" s="6">
        <v>2</v>
      </c>
      <c r="EB25" s="6">
        <v>1</v>
      </c>
      <c r="EC25" s="6">
        <v>2</v>
      </c>
      <c r="ED25" s="6">
        <v>2</v>
      </c>
      <c r="EE25" s="6">
        <v>1</v>
      </c>
      <c r="EF25" s="6">
        <v>1</v>
      </c>
      <c r="EG25" s="6">
        <v>1</v>
      </c>
      <c r="EH25" s="6">
        <v>1</v>
      </c>
      <c r="EI25" s="6">
        <v>2</v>
      </c>
      <c r="EJ25" s="6">
        <v>1</v>
      </c>
      <c r="EK25" s="6">
        <v>1</v>
      </c>
      <c r="EL25" s="6">
        <v>1</v>
      </c>
      <c r="EM25" s="6">
        <v>2</v>
      </c>
      <c r="EN25" s="6">
        <v>1</v>
      </c>
      <c r="EO25" s="6">
        <v>1</v>
      </c>
      <c r="EP25" s="6">
        <v>1</v>
      </c>
      <c r="EQ25" s="6">
        <v>1</v>
      </c>
      <c r="ER25" s="6">
        <v>2</v>
      </c>
      <c r="ES25" s="6">
        <v>2</v>
      </c>
      <c r="ET25" s="6">
        <v>3</v>
      </c>
      <c r="EU25" s="6">
        <v>1</v>
      </c>
      <c r="EV25" s="6">
        <v>4</v>
      </c>
      <c r="EW25" s="6">
        <v>4</v>
      </c>
      <c r="EX25" s="6">
        <v>4</v>
      </c>
      <c r="EY25" s="6">
        <v>5</v>
      </c>
      <c r="EZ25" s="6">
        <v>6</v>
      </c>
      <c r="FA25" s="6">
        <v>4</v>
      </c>
      <c r="FB25" s="6">
        <v>6</v>
      </c>
      <c r="FC25" s="6">
        <v>3</v>
      </c>
      <c r="FD25" s="6">
        <v>3</v>
      </c>
      <c r="FE25" s="6">
        <v>3</v>
      </c>
      <c r="FF25" s="6">
        <v>3</v>
      </c>
      <c r="FG25" s="6">
        <v>3</v>
      </c>
      <c r="FH25" s="6">
        <v>6</v>
      </c>
      <c r="FI25" s="6">
        <v>3</v>
      </c>
      <c r="FJ25" s="6">
        <v>3</v>
      </c>
      <c r="FK25" s="6">
        <v>2</v>
      </c>
      <c r="FL25" s="6">
        <v>3</v>
      </c>
      <c r="FM25" s="6">
        <v>3</v>
      </c>
      <c r="FN25" s="6">
        <v>3</v>
      </c>
      <c r="FO25" s="6">
        <v>2</v>
      </c>
      <c r="FP25" s="6">
        <v>1</v>
      </c>
      <c r="FQ25" s="6">
        <v>3</v>
      </c>
      <c r="FR25" s="6">
        <v>5</v>
      </c>
      <c r="FS25" s="6">
        <v>5</v>
      </c>
      <c r="FT25" s="19">
        <v>5</v>
      </c>
      <c r="FU25" s="19">
        <v>4</v>
      </c>
    </row>
    <row r="26" spans="1:177" s="1" customFormat="1" x14ac:dyDescent="0.35">
      <c r="A26" s="4" t="s">
        <v>50</v>
      </c>
      <c r="B26" s="21">
        <v>1</v>
      </c>
      <c r="C26" s="21">
        <v>2</v>
      </c>
      <c r="D26" s="14">
        <v>161</v>
      </c>
      <c r="E26" s="14">
        <v>83.4</v>
      </c>
      <c r="F26" s="14">
        <v>32.200000000000003</v>
      </c>
      <c r="G26" s="14">
        <v>1</v>
      </c>
      <c r="H26" s="14">
        <v>30.7</v>
      </c>
      <c r="I26" s="14">
        <v>8</v>
      </c>
      <c r="J26" s="14">
        <v>52.7</v>
      </c>
      <c r="K26" s="14">
        <v>37.700000000000003</v>
      </c>
      <c r="L26" s="14">
        <v>50</v>
      </c>
      <c r="M26" s="11">
        <v>2230</v>
      </c>
      <c r="N26" s="11">
        <v>82.6</v>
      </c>
      <c r="O26" s="11">
        <v>107.6</v>
      </c>
      <c r="P26" s="11">
        <v>238.4</v>
      </c>
      <c r="Q26" s="11">
        <v>216.6</v>
      </c>
      <c r="R26" s="11">
        <v>21.8</v>
      </c>
      <c r="S26" s="11">
        <v>22.7</v>
      </c>
      <c r="T26" s="11">
        <v>55.4</v>
      </c>
      <c r="U26" s="11">
        <v>110.2</v>
      </c>
      <c r="V26" s="11">
        <v>22.5</v>
      </c>
      <c r="W26" s="11">
        <v>0.1</v>
      </c>
      <c r="X26" s="11">
        <v>19.3</v>
      </c>
      <c r="Y26" s="11">
        <v>6.9</v>
      </c>
      <c r="Z26" s="11">
        <v>0</v>
      </c>
      <c r="AA26" s="11">
        <v>55.9</v>
      </c>
      <c r="AB26" s="11">
        <v>86.6</v>
      </c>
      <c r="AC26" s="11">
        <v>65.599999999999994</v>
      </c>
      <c r="AD26" s="11">
        <v>0.1</v>
      </c>
      <c r="AE26" s="11">
        <v>0.1</v>
      </c>
      <c r="AF26" s="11">
        <v>0.2</v>
      </c>
      <c r="AG26" s="11">
        <v>0.3</v>
      </c>
      <c r="AH26" s="11">
        <v>1.8</v>
      </c>
      <c r="AI26" s="11">
        <v>0.3</v>
      </c>
      <c r="AJ26" s="11">
        <v>14.6</v>
      </c>
      <c r="AK26" s="11">
        <v>0.2</v>
      </c>
      <c r="AL26" s="11">
        <v>6.4</v>
      </c>
      <c r="AM26" s="11">
        <v>0.1</v>
      </c>
      <c r="AN26" s="11">
        <v>33.4</v>
      </c>
      <c r="AO26" s="11">
        <v>0.2</v>
      </c>
      <c r="AP26" s="11">
        <v>0.1</v>
      </c>
      <c r="AQ26" s="11">
        <v>2.1</v>
      </c>
      <c r="AR26" s="11">
        <v>0.2</v>
      </c>
      <c r="AS26" s="11">
        <v>34.799999999999997</v>
      </c>
      <c r="AT26" s="11">
        <v>0.5</v>
      </c>
      <c r="AU26" s="11">
        <v>0.2</v>
      </c>
      <c r="AV26" s="11">
        <v>43.1</v>
      </c>
      <c r="AW26" s="11">
        <v>15.4</v>
      </c>
      <c r="AX26" s="11">
        <v>3.1</v>
      </c>
      <c r="AY26" s="11">
        <v>0</v>
      </c>
      <c r="AZ26" s="11">
        <v>0.2</v>
      </c>
      <c r="BA26" s="11">
        <v>0</v>
      </c>
      <c r="BB26" s="11">
        <v>0</v>
      </c>
      <c r="BC26" s="11">
        <v>0</v>
      </c>
      <c r="BD26" s="11">
        <v>3.1</v>
      </c>
      <c r="BE26" s="11">
        <v>15.7</v>
      </c>
      <c r="BF26" s="11">
        <v>19.8</v>
      </c>
      <c r="BG26" s="11">
        <v>344.3</v>
      </c>
      <c r="BH26" s="11">
        <v>0</v>
      </c>
      <c r="BI26" s="11">
        <v>1826.7</v>
      </c>
      <c r="BJ26" s="11">
        <v>4.7</v>
      </c>
      <c r="BK26" s="11">
        <v>3125.9</v>
      </c>
      <c r="BL26" s="11">
        <v>498.6</v>
      </c>
      <c r="BM26" s="11">
        <v>1251.3</v>
      </c>
      <c r="BN26" s="11">
        <v>293.39999999999998</v>
      </c>
      <c r="BO26" s="11">
        <v>11.7</v>
      </c>
      <c r="BP26" s="11">
        <v>11.4</v>
      </c>
      <c r="BQ26" s="11">
        <v>1.3</v>
      </c>
      <c r="BR26" s="11">
        <v>3.1</v>
      </c>
      <c r="BS26" s="11">
        <v>6.4</v>
      </c>
      <c r="BT26" s="11">
        <v>18.8</v>
      </c>
      <c r="BU26" s="11">
        <v>1524.4</v>
      </c>
      <c r="BV26" s="11">
        <v>143.5</v>
      </c>
      <c r="BW26" s="11">
        <v>6998.8</v>
      </c>
      <c r="BX26" s="11">
        <v>2.2000000000000002</v>
      </c>
      <c r="BY26" s="11">
        <v>17</v>
      </c>
      <c r="BZ26" s="11">
        <v>5.6</v>
      </c>
      <c r="CA26" s="11">
        <v>1.8</v>
      </c>
      <c r="CB26" s="11">
        <v>1.7</v>
      </c>
      <c r="CC26" s="11">
        <v>18.2</v>
      </c>
      <c r="CD26" s="11">
        <v>2.2999999999999998</v>
      </c>
      <c r="CE26" s="11">
        <v>279.3</v>
      </c>
      <c r="CF26" s="11">
        <v>5.3</v>
      </c>
      <c r="CG26" s="11">
        <v>117.9</v>
      </c>
      <c r="CH26" s="11">
        <v>3963.6</v>
      </c>
      <c r="CI26" s="11">
        <v>6090.9</v>
      </c>
      <c r="CJ26" s="11">
        <v>5498.9</v>
      </c>
      <c r="CK26" s="11">
        <v>1959.6</v>
      </c>
      <c r="CL26" s="11">
        <v>1130.4000000000001</v>
      </c>
      <c r="CM26" s="11">
        <v>3099.2</v>
      </c>
      <c r="CN26" s="11">
        <v>2913.1</v>
      </c>
      <c r="CO26" s="11">
        <v>3447.7</v>
      </c>
      <c r="CP26" s="11">
        <v>1053.2</v>
      </c>
      <c r="CQ26" s="11">
        <v>4485.2</v>
      </c>
      <c r="CR26" s="11">
        <v>4660.5</v>
      </c>
      <c r="CS26" s="11">
        <v>2293.1</v>
      </c>
      <c r="CT26" s="11">
        <v>3978.8</v>
      </c>
      <c r="CU26" s="11">
        <v>7503</v>
      </c>
      <c r="CV26" s="11">
        <v>14923.5</v>
      </c>
      <c r="CW26" s="11">
        <v>3578.5</v>
      </c>
      <c r="CX26" s="11">
        <v>4903.3999999999996</v>
      </c>
      <c r="CY26" s="11">
        <v>3844.1</v>
      </c>
      <c r="CZ26" s="11">
        <v>4.3</v>
      </c>
      <c r="DA26" s="11">
        <v>835.2</v>
      </c>
      <c r="DB26" s="11">
        <v>9.9</v>
      </c>
      <c r="DC26" s="11">
        <v>114.1</v>
      </c>
      <c r="DD26" s="11">
        <v>13</v>
      </c>
      <c r="DE26" s="11">
        <v>21.7</v>
      </c>
      <c r="DF26" s="11">
        <v>7</v>
      </c>
      <c r="DG26" s="11">
        <v>145.80000000000001</v>
      </c>
      <c r="DH26" s="11">
        <v>10.5</v>
      </c>
      <c r="DI26" s="11">
        <v>1.4</v>
      </c>
      <c r="DJ26" s="11">
        <v>14.8</v>
      </c>
      <c r="DK26" s="11">
        <v>43.2</v>
      </c>
      <c r="DL26" s="11">
        <v>40.6</v>
      </c>
      <c r="DM26" s="6">
        <v>1</v>
      </c>
      <c r="DN26" s="6">
        <v>2</v>
      </c>
      <c r="DO26" s="6">
        <v>1</v>
      </c>
      <c r="DP26" s="6">
        <v>2</v>
      </c>
      <c r="DQ26" s="6">
        <v>2</v>
      </c>
      <c r="DR26" s="6">
        <v>1</v>
      </c>
      <c r="DS26" s="6">
        <v>1</v>
      </c>
      <c r="DT26" s="9">
        <v>2</v>
      </c>
      <c r="DU26" s="6">
        <v>1</v>
      </c>
      <c r="DV26" s="6">
        <v>2</v>
      </c>
      <c r="DW26" s="6">
        <v>1</v>
      </c>
      <c r="DX26" s="7">
        <v>3</v>
      </c>
      <c r="DY26" s="6">
        <v>2</v>
      </c>
      <c r="DZ26" s="6">
        <v>1</v>
      </c>
      <c r="EA26" s="6">
        <v>1</v>
      </c>
      <c r="EB26" s="6">
        <v>2</v>
      </c>
      <c r="EC26" s="6">
        <v>2</v>
      </c>
      <c r="ED26" s="6">
        <v>2</v>
      </c>
      <c r="EE26" s="6">
        <v>1</v>
      </c>
      <c r="EF26" s="6">
        <v>2</v>
      </c>
      <c r="EG26" s="6">
        <v>2</v>
      </c>
      <c r="EH26" s="6">
        <v>1</v>
      </c>
      <c r="EI26" s="6">
        <v>2</v>
      </c>
      <c r="EJ26" s="6">
        <v>2</v>
      </c>
      <c r="EK26" s="6">
        <v>2</v>
      </c>
      <c r="EL26" s="6">
        <v>1</v>
      </c>
      <c r="EM26" s="6">
        <v>2</v>
      </c>
      <c r="EN26" s="6">
        <v>1</v>
      </c>
      <c r="EO26" s="6">
        <v>2</v>
      </c>
      <c r="EP26" s="6">
        <v>2</v>
      </c>
      <c r="EQ26" s="6">
        <v>1</v>
      </c>
      <c r="ER26" s="6">
        <v>2</v>
      </c>
      <c r="ES26" s="6">
        <v>2</v>
      </c>
      <c r="ET26" s="6">
        <v>4</v>
      </c>
      <c r="EU26" s="6">
        <v>3</v>
      </c>
      <c r="EV26" s="6">
        <v>5</v>
      </c>
      <c r="EW26" s="6">
        <v>1</v>
      </c>
      <c r="EX26" s="6">
        <v>3</v>
      </c>
      <c r="EY26" s="6">
        <v>4</v>
      </c>
      <c r="EZ26" s="6">
        <v>4</v>
      </c>
      <c r="FA26" s="6">
        <v>3</v>
      </c>
      <c r="FB26" s="6">
        <v>6</v>
      </c>
      <c r="FC26" s="6">
        <v>2</v>
      </c>
      <c r="FD26" s="6">
        <v>1</v>
      </c>
      <c r="FE26" s="6">
        <v>6</v>
      </c>
      <c r="FF26" s="6">
        <v>5</v>
      </c>
      <c r="FG26" s="6">
        <v>2</v>
      </c>
      <c r="FH26" s="6">
        <v>1</v>
      </c>
      <c r="FI26" s="6">
        <v>3</v>
      </c>
      <c r="FJ26" s="6">
        <v>3</v>
      </c>
      <c r="FK26" s="6">
        <v>3</v>
      </c>
      <c r="FL26" s="6">
        <v>5</v>
      </c>
      <c r="FM26" s="6">
        <v>3</v>
      </c>
      <c r="FN26" s="6">
        <v>2</v>
      </c>
      <c r="FO26" s="6">
        <v>1</v>
      </c>
      <c r="FP26" s="6">
        <v>4</v>
      </c>
      <c r="FQ26" s="6">
        <v>5</v>
      </c>
      <c r="FR26" s="6">
        <v>4</v>
      </c>
      <c r="FS26" s="6">
        <v>6</v>
      </c>
      <c r="FT26" s="19">
        <v>5</v>
      </c>
      <c r="FU26" s="19">
        <v>6</v>
      </c>
    </row>
    <row r="27" spans="1:177" s="1" customFormat="1" x14ac:dyDescent="0.35">
      <c r="A27" s="4" t="s">
        <v>51</v>
      </c>
      <c r="B27" s="21">
        <v>1</v>
      </c>
      <c r="C27" s="21">
        <v>2</v>
      </c>
      <c r="D27" s="14">
        <v>167</v>
      </c>
      <c r="E27" s="14">
        <v>94.4</v>
      </c>
      <c r="F27" s="14">
        <v>33.799999999999997</v>
      </c>
      <c r="G27" s="14">
        <v>1</v>
      </c>
      <c r="H27" s="14">
        <v>36.200000000000003</v>
      </c>
      <c r="I27" s="14">
        <v>9</v>
      </c>
      <c r="J27" s="14">
        <v>58.2</v>
      </c>
      <c r="K27" s="14">
        <v>41.6</v>
      </c>
      <c r="L27" s="14">
        <v>55.3</v>
      </c>
      <c r="M27" s="11">
        <v>2645.4</v>
      </c>
      <c r="N27" s="11">
        <v>113.1</v>
      </c>
      <c r="O27" s="11">
        <v>109.5</v>
      </c>
      <c r="P27" s="11">
        <v>318.2</v>
      </c>
      <c r="Q27" s="11">
        <v>290.10000000000002</v>
      </c>
      <c r="R27" s="11">
        <v>28</v>
      </c>
      <c r="S27" s="11">
        <v>31.2</v>
      </c>
      <c r="T27" s="11">
        <v>77.3</v>
      </c>
      <c r="U27" s="11">
        <v>128.19999999999999</v>
      </c>
      <c r="V27" s="11">
        <v>21.1</v>
      </c>
      <c r="W27" s="11">
        <v>0</v>
      </c>
      <c r="X27" s="11">
        <v>19.7</v>
      </c>
      <c r="Y27" s="11">
        <v>20.6</v>
      </c>
      <c r="Z27" s="11">
        <v>0.2</v>
      </c>
      <c r="AA27" s="11">
        <v>65.099999999999994</v>
      </c>
      <c r="AB27" s="11">
        <v>141.5</v>
      </c>
      <c r="AC27" s="11">
        <v>0.4</v>
      </c>
      <c r="AD27" s="11">
        <v>0.3</v>
      </c>
      <c r="AE27" s="11">
        <v>0.3</v>
      </c>
      <c r="AF27" s="11">
        <v>0.7</v>
      </c>
      <c r="AG27" s="11">
        <v>1.5</v>
      </c>
      <c r="AH27" s="11">
        <v>3.7</v>
      </c>
      <c r="AI27" s="11">
        <v>0.4</v>
      </c>
      <c r="AJ27" s="11">
        <v>22.1</v>
      </c>
      <c r="AK27" s="11">
        <v>0.3</v>
      </c>
      <c r="AL27" s="11">
        <v>14.9</v>
      </c>
      <c r="AM27" s="11">
        <v>0.1</v>
      </c>
      <c r="AN27" s="11">
        <v>46.8</v>
      </c>
      <c r="AO27" s="11">
        <v>0.3</v>
      </c>
      <c r="AP27" s="11">
        <v>0.1</v>
      </c>
      <c r="AQ27" s="11">
        <v>1.7</v>
      </c>
      <c r="AR27" s="11">
        <v>0.3</v>
      </c>
      <c r="AS27" s="11">
        <v>28.4</v>
      </c>
      <c r="AT27" s="11">
        <v>0.7</v>
      </c>
      <c r="AU27" s="11">
        <v>0.8</v>
      </c>
      <c r="AV27" s="11">
        <v>38.4</v>
      </c>
      <c r="AW27" s="11">
        <v>10</v>
      </c>
      <c r="AX27" s="11">
        <v>2.7</v>
      </c>
      <c r="AY27" s="11">
        <v>0.2</v>
      </c>
      <c r="AZ27" s="11">
        <v>0.5</v>
      </c>
      <c r="BA27" s="11">
        <v>0.6</v>
      </c>
      <c r="BB27" s="11">
        <v>0.2</v>
      </c>
      <c r="BC27" s="11">
        <v>1.1000000000000001</v>
      </c>
      <c r="BD27" s="11">
        <v>4.7</v>
      </c>
      <c r="BE27" s="11">
        <v>10.5</v>
      </c>
      <c r="BF27" s="11">
        <v>15.8</v>
      </c>
      <c r="BG27" s="11">
        <v>652</v>
      </c>
      <c r="BH27" s="11">
        <v>0.2</v>
      </c>
      <c r="BI27" s="11">
        <v>3130.7</v>
      </c>
      <c r="BJ27" s="11">
        <v>8.1</v>
      </c>
      <c r="BK27" s="11">
        <v>4779</v>
      </c>
      <c r="BL27" s="11">
        <v>906.2</v>
      </c>
      <c r="BM27" s="11">
        <v>1972.1</v>
      </c>
      <c r="BN27" s="11">
        <v>445.5</v>
      </c>
      <c r="BO27" s="11">
        <v>22.1</v>
      </c>
      <c r="BP27" s="11">
        <v>15.3</v>
      </c>
      <c r="BQ27" s="11">
        <v>1.9</v>
      </c>
      <c r="BR27" s="11">
        <v>5.4</v>
      </c>
      <c r="BS27" s="11">
        <v>5.5</v>
      </c>
      <c r="BT27" s="11">
        <v>50.9</v>
      </c>
      <c r="BU27" s="11">
        <v>7628.7</v>
      </c>
      <c r="BV27" s="11">
        <v>6509.3</v>
      </c>
      <c r="BW27" s="11">
        <v>6205.3</v>
      </c>
      <c r="BX27" s="11">
        <v>7.2</v>
      </c>
      <c r="BY27" s="11">
        <v>11.3</v>
      </c>
      <c r="BZ27" s="11">
        <v>18</v>
      </c>
      <c r="CA27" s="11">
        <v>2</v>
      </c>
      <c r="CB27" s="11">
        <v>4.3</v>
      </c>
      <c r="CC27" s="11">
        <v>32.1</v>
      </c>
      <c r="CD27" s="11">
        <v>2.7</v>
      </c>
      <c r="CE27" s="11">
        <v>826.6</v>
      </c>
      <c r="CF27" s="11">
        <v>32.299999999999997</v>
      </c>
      <c r="CG27" s="11">
        <v>169.3</v>
      </c>
      <c r="CH27" s="11">
        <v>5023.1000000000004</v>
      </c>
      <c r="CI27" s="11">
        <v>8232.7999999999993</v>
      </c>
      <c r="CJ27" s="11">
        <v>7084.8</v>
      </c>
      <c r="CK27" s="11">
        <v>2571.6999999999998</v>
      </c>
      <c r="CL27" s="11">
        <v>1604.8</v>
      </c>
      <c r="CM27" s="11">
        <v>4396.6000000000004</v>
      </c>
      <c r="CN27" s="11">
        <v>3702.5</v>
      </c>
      <c r="CO27" s="11">
        <v>4345.3999999999996</v>
      </c>
      <c r="CP27" s="11">
        <v>1333.6</v>
      </c>
      <c r="CQ27" s="11">
        <v>5866.2</v>
      </c>
      <c r="CR27" s="11">
        <v>5770.2</v>
      </c>
      <c r="CS27" s="11">
        <v>2761.4</v>
      </c>
      <c r="CT27" s="11">
        <v>5257.3</v>
      </c>
      <c r="CU27" s="11">
        <v>9325.6</v>
      </c>
      <c r="CV27" s="11">
        <v>19484.7</v>
      </c>
      <c r="CW27" s="11">
        <v>4581.2</v>
      </c>
      <c r="CX27" s="11">
        <v>6579</v>
      </c>
      <c r="CY27" s="11">
        <v>5142.3</v>
      </c>
      <c r="CZ27" s="11">
        <v>0</v>
      </c>
      <c r="DA27" s="11">
        <v>1817.6</v>
      </c>
      <c r="DB27" s="11">
        <v>18.399999999999999</v>
      </c>
      <c r="DC27" s="11">
        <v>159.4</v>
      </c>
      <c r="DD27" s="11">
        <v>14.4</v>
      </c>
      <c r="DE27" s="11">
        <v>29</v>
      </c>
      <c r="DF27" s="11">
        <v>4.7</v>
      </c>
      <c r="DG27" s="11">
        <v>95.1</v>
      </c>
      <c r="DH27" s="11">
        <v>18.7</v>
      </c>
      <c r="DI27" s="11">
        <v>0</v>
      </c>
      <c r="DJ27" s="11">
        <v>17</v>
      </c>
      <c r="DK27" s="11">
        <v>37.1</v>
      </c>
      <c r="DL27" s="11">
        <v>45.8</v>
      </c>
      <c r="DM27" s="6">
        <v>1</v>
      </c>
      <c r="DN27" s="6">
        <v>3</v>
      </c>
      <c r="DO27" s="6">
        <v>1</v>
      </c>
      <c r="DP27" s="6">
        <v>2</v>
      </c>
      <c r="DQ27" s="6">
        <v>2</v>
      </c>
      <c r="DR27" s="6">
        <v>1</v>
      </c>
      <c r="DS27" s="6">
        <v>1</v>
      </c>
      <c r="DT27" s="9">
        <v>1</v>
      </c>
      <c r="DU27" s="6">
        <v>1</v>
      </c>
      <c r="DV27" s="6">
        <v>1</v>
      </c>
      <c r="DW27" s="6">
        <v>1</v>
      </c>
      <c r="DX27" s="7">
        <v>3</v>
      </c>
      <c r="DY27" s="6">
        <v>1</v>
      </c>
      <c r="DZ27" s="6">
        <v>1</v>
      </c>
      <c r="EA27" s="6">
        <v>2</v>
      </c>
      <c r="EB27" s="6">
        <v>2</v>
      </c>
      <c r="EC27" s="6">
        <v>1</v>
      </c>
      <c r="ED27" s="6">
        <v>2</v>
      </c>
      <c r="EE27" s="6">
        <v>1</v>
      </c>
      <c r="EF27" s="6">
        <v>2</v>
      </c>
      <c r="EG27" s="6">
        <v>1</v>
      </c>
      <c r="EH27" s="6">
        <v>1</v>
      </c>
      <c r="EI27" s="6">
        <v>2</v>
      </c>
      <c r="EJ27" s="6">
        <v>2</v>
      </c>
      <c r="EK27" s="6">
        <v>1</v>
      </c>
      <c r="EL27" s="6">
        <v>2</v>
      </c>
      <c r="EM27" s="6">
        <v>2</v>
      </c>
      <c r="EN27" s="6">
        <v>1</v>
      </c>
      <c r="EO27" s="6">
        <v>1</v>
      </c>
      <c r="EP27" s="6">
        <v>2</v>
      </c>
      <c r="EQ27" s="6">
        <v>1</v>
      </c>
      <c r="ER27" s="6">
        <v>2</v>
      </c>
      <c r="ES27" s="6">
        <v>1</v>
      </c>
      <c r="ET27" s="6">
        <v>3</v>
      </c>
      <c r="EU27" s="6">
        <v>4</v>
      </c>
      <c r="EV27" s="6">
        <v>5</v>
      </c>
      <c r="EW27" s="6">
        <v>2</v>
      </c>
      <c r="EX27" s="6">
        <v>4</v>
      </c>
      <c r="EY27" s="6">
        <v>5</v>
      </c>
      <c r="EZ27" s="6">
        <v>6</v>
      </c>
      <c r="FA27" s="6">
        <v>5</v>
      </c>
      <c r="FB27" s="6">
        <v>6</v>
      </c>
      <c r="FC27" s="6">
        <v>2</v>
      </c>
      <c r="FD27" s="6">
        <v>3</v>
      </c>
      <c r="FE27" s="6">
        <v>3</v>
      </c>
      <c r="FF27" s="6">
        <v>4</v>
      </c>
      <c r="FG27" s="6">
        <v>5</v>
      </c>
      <c r="FH27" s="6">
        <v>6</v>
      </c>
      <c r="FI27" s="6">
        <v>2</v>
      </c>
      <c r="FJ27" s="6">
        <v>6</v>
      </c>
      <c r="FK27" s="6">
        <v>2</v>
      </c>
      <c r="FL27" s="6">
        <v>4</v>
      </c>
      <c r="FM27" s="6">
        <v>2</v>
      </c>
      <c r="FN27" s="6">
        <v>2</v>
      </c>
      <c r="FO27" s="6">
        <v>2</v>
      </c>
      <c r="FP27" s="6">
        <v>3</v>
      </c>
      <c r="FQ27" s="6">
        <v>3</v>
      </c>
      <c r="FR27" s="8">
        <v>6</v>
      </c>
      <c r="FS27" s="6">
        <v>5</v>
      </c>
      <c r="FT27" s="19">
        <v>5</v>
      </c>
      <c r="FU27" s="19">
        <v>5</v>
      </c>
    </row>
    <row r="28" spans="1:177" s="1" customFormat="1" x14ac:dyDescent="0.35">
      <c r="A28" s="4" t="s">
        <v>56</v>
      </c>
      <c r="B28" s="21">
        <v>1</v>
      </c>
      <c r="C28" s="21">
        <v>3</v>
      </c>
      <c r="D28" s="14">
        <v>156</v>
      </c>
      <c r="E28" s="14">
        <v>78.2</v>
      </c>
      <c r="F28" s="14">
        <v>32.1</v>
      </c>
      <c r="G28" s="14">
        <v>1</v>
      </c>
      <c r="H28" s="14">
        <v>29.5</v>
      </c>
      <c r="I28" s="14">
        <v>10</v>
      </c>
      <c r="J28" s="14">
        <v>48.7</v>
      </c>
      <c r="K28" s="14">
        <v>34.5</v>
      </c>
      <c r="L28" s="14">
        <v>46.2</v>
      </c>
      <c r="M28" s="11">
        <v>2181.4</v>
      </c>
      <c r="N28" s="11">
        <v>90.3</v>
      </c>
      <c r="O28" s="11">
        <v>81.7</v>
      </c>
      <c r="P28" s="11">
        <v>286.7</v>
      </c>
      <c r="Q28" s="11">
        <v>256.8</v>
      </c>
      <c r="R28" s="11">
        <v>29.9</v>
      </c>
      <c r="S28" s="11">
        <v>32.799999999999997</v>
      </c>
      <c r="T28" s="11">
        <v>49.2</v>
      </c>
      <c r="U28" s="11">
        <v>56.8</v>
      </c>
      <c r="V28" s="11">
        <v>13.1</v>
      </c>
      <c r="W28" s="11">
        <v>0</v>
      </c>
      <c r="X28" s="11">
        <v>7.3</v>
      </c>
      <c r="Y28" s="11">
        <v>1.2</v>
      </c>
      <c r="Z28" s="11">
        <v>0</v>
      </c>
      <c r="AA28" s="11">
        <v>35</v>
      </c>
      <c r="AB28" s="11">
        <v>146.5</v>
      </c>
      <c r="AC28" s="11">
        <v>2.8</v>
      </c>
      <c r="AD28" s="11">
        <v>0.1</v>
      </c>
      <c r="AE28" s="11">
        <v>0.1</v>
      </c>
      <c r="AF28" s="11">
        <v>0.2</v>
      </c>
      <c r="AG28" s="11">
        <v>0.3</v>
      </c>
      <c r="AH28" s="11">
        <v>1.5</v>
      </c>
      <c r="AI28" s="11">
        <v>0.1</v>
      </c>
      <c r="AJ28" s="11">
        <v>10.199999999999999</v>
      </c>
      <c r="AK28" s="11">
        <v>0.1</v>
      </c>
      <c r="AL28" s="11">
        <v>3.3</v>
      </c>
      <c r="AM28" s="11">
        <v>0.1</v>
      </c>
      <c r="AN28" s="11">
        <v>29.6</v>
      </c>
      <c r="AO28" s="11">
        <v>0.1</v>
      </c>
      <c r="AP28" s="11">
        <v>0</v>
      </c>
      <c r="AQ28" s="11">
        <v>1.4</v>
      </c>
      <c r="AR28" s="11">
        <v>0</v>
      </c>
      <c r="AS28" s="11">
        <v>19.3</v>
      </c>
      <c r="AT28" s="11">
        <v>0.6</v>
      </c>
      <c r="AU28" s="11">
        <v>0.7</v>
      </c>
      <c r="AV28" s="11">
        <v>24</v>
      </c>
      <c r="AW28" s="11">
        <v>8</v>
      </c>
      <c r="AX28" s="11">
        <v>1</v>
      </c>
      <c r="AY28" s="11">
        <v>0</v>
      </c>
      <c r="AZ28" s="11">
        <v>0.1</v>
      </c>
      <c r="BA28" s="11">
        <v>0.3</v>
      </c>
      <c r="BB28" s="11">
        <v>0</v>
      </c>
      <c r="BC28" s="11">
        <v>0.5</v>
      </c>
      <c r="BD28" s="11">
        <v>1.8</v>
      </c>
      <c r="BE28" s="11">
        <v>8.1</v>
      </c>
      <c r="BF28" s="11">
        <v>10.3</v>
      </c>
      <c r="BG28" s="11">
        <v>431.9</v>
      </c>
      <c r="BH28" s="11">
        <v>0</v>
      </c>
      <c r="BI28" s="11">
        <v>2035.5</v>
      </c>
      <c r="BJ28" s="11">
        <v>5.3</v>
      </c>
      <c r="BK28" s="11">
        <v>3325.9</v>
      </c>
      <c r="BL28" s="11">
        <v>307.7</v>
      </c>
      <c r="BM28" s="11">
        <v>1333.1</v>
      </c>
      <c r="BN28" s="11">
        <v>319</v>
      </c>
      <c r="BO28" s="11">
        <v>13.1</v>
      </c>
      <c r="BP28" s="11">
        <v>10.199999999999999</v>
      </c>
      <c r="BQ28" s="11">
        <v>1.4</v>
      </c>
      <c r="BR28" s="11">
        <v>4.3</v>
      </c>
      <c r="BS28" s="11">
        <v>0.5</v>
      </c>
      <c r="BT28" s="11">
        <v>22.3</v>
      </c>
      <c r="BU28" s="11">
        <v>1362.9</v>
      </c>
      <c r="BV28" s="11">
        <v>450.4</v>
      </c>
      <c r="BW28" s="11">
        <v>4588</v>
      </c>
      <c r="BX28" s="11">
        <v>6.1</v>
      </c>
      <c r="BY28" s="11">
        <v>9.1999999999999993</v>
      </c>
      <c r="BZ28" s="11">
        <v>2.7</v>
      </c>
      <c r="CA28" s="11">
        <v>1.4</v>
      </c>
      <c r="CB28" s="11">
        <v>1.4</v>
      </c>
      <c r="CC28" s="11">
        <v>22.7</v>
      </c>
      <c r="CD28" s="11">
        <v>2.2000000000000002</v>
      </c>
      <c r="CE28" s="11">
        <v>334.5</v>
      </c>
      <c r="CF28" s="11">
        <v>4.0999999999999996</v>
      </c>
      <c r="CG28" s="11">
        <v>114</v>
      </c>
      <c r="CH28" s="11">
        <v>4287.1000000000004</v>
      </c>
      <c r="CI28" s="11">
        <v>6397.1</v>
      </c>
      <c r="CJ28" s="11">
        <v>6232.6</v>
      </c>
      <c r="CK28" s="11">
        <v>2121.4</v>
      </c>
      <c r="CL28" s="11">
        <v>1350.8</v>
      </c>
      <c r="CM28" s="11">
        <v>3470.5</v>
      </c>
      <c r="CN28" s="11">
        <v>2778.5</v>
      </c>
      <c r="CO28" s="11">
        <v>3562.2</v>
      </c>
      <c r="CP28" s="11">
        <v>1117.0999999999999</v>
      </c>
      <c r="CQ28" s="11">
        <v>4846.5</v>
      </c>
      <c r="CR28" s="11">
        <v>4716.6000000000004</v>
      </c>
      <c r="CS28" s="11">
        <v>2645.5</v>
      </c>
      <c r="CT28" s="11">
        <v>4771.1000000000004</v>
      </c>
      <c r="CU28" s="11">
        <v>8565.2000000000007</v>
      </c>
      <c r="CV28" s="11">
        <v>16091.8</v>
      </c>
      <c r="CW28" s="11">
        <v>4395.7</v>
      </c>
      <c r="CX28" s="11">
        <v>5022.8999999999996</v>
      </c>
      <c r="CY28" s="11">
        <v>3999.8</v>
      </c>
      <c r="CZ28" s="11">
        <v>0</v>
      </c>
      <c r="DA28" s="11">
        <v>851.5</v>
      </c>
      <c r="DB28" s="11">
        <v>20.8</v>
      </c>
      <c r="DC28" s="11">
        <v>144.5</v>
      </c>
      <c r="DD28" s="11">
        <v>11</v>
      </c>
      <c r="DE28" s="11">
        <v>25.7</v>
      </c>
      <c r="DF28" s="11">
        <v>11.4</v>
      </c>
      <c r="DG28" s="11">
        <v>163.6</v>
      </c>
      <c r="DH28" s="11">
        <v>11.4</v>
      </c>
      <c r="DI28" s="11">
        <v>0</v>
      </c>
      <c r="DJ28" s="11">
        <v>16.5</v>
      </c>
      <c r="DK28" s="11">
        <v>33.700000000000003</v>
      </c>
      <c r="DL28" s="11">
        <v>49.8</v>
      </c>
      <c r="DM28" s="6">
        <v>1</v>
      </c>
      <c r="DN28" s="6">
        <v>4</v>
      </c>
      <c r="DO28" s="6">
        <v>1</v>
      </c>
      <c r="DP28" s="6">
        <v>2</v>
      </c>
      <c r="DQ28" s="6">
        <v>2</v>
      </c>
      <c r="DR28" s="6">
        <v>1</v>
      </c>
      <c r="DS28" s="6">
        <v>1</v>
      </c>
      <c r="DT28" s="9">
        <v>2</v>
      </c>
      <c r="DU28" s="6">
        <v>1</v>
      </c>
      <c r="DV28" s="6">
        <v>2</v>
      </c>
      <c r="DW28" s="6">
        <v>1</v>
      </c>
      <c r="DX28" s="7">
        <v>2</v>
      </c>
      <c r="DY28" s="6">
        <v>1</v>
      </c>
      <c r="DZ28" s="6">
        <v>1</v>
      </c>
      <c r="EA28" s="6">
        <v>2</v>
      </c>
      <c r="EB28" s="6">
        <v>2</v>
      </c>
      <c r="EC28" s="6">
        <v>1</v>
      </c>
      <c r="ED28" s="6">
        <v>2</v>
      </c>
      <c r="EE28" s="6">
        <v>1</v>
      </c>
      <c r="EF28" s="6">
        <v>2</v>
      </c>
      <c r="EG28" s="6">
        <v>2</v>
      </c>
      <c r="EH28" s="6">
        <v>1</v>
      </c>
      <c r="EI28" s="6">
        <v>2</v>
      </c>
      <c r="EJ28" s="6">
        <v>2</v>
      </c>
      <c r="EK28" s="6">
        <v>2</v>
      </c>
      <c r="EL28" s="6">
        <v>2</v>
      </c>
      <c r="EM28" s="6">
        <v>1</v>
      </c>
      <c r="EN28" s="6">
        <v>2</v>
      </c>
      <c r="EO28" s="6">
        <v>1</v>
      </c>
      <c r="EP28" s="6">
        <v>2</v>
      </c>
      <c r="EQ28" s="6">
        <v>2</v>
      </c>
      <c r="ER28" s="6">
        <v>2</v>
      </c>
      <c r="ES28" s="6">
        <v>2</v>
      </c>
      <c r="ET28" s="6">
        <v>2</v>
      </c>
      <c r="EU28" s="6">
        <v>3</v>
      </c>
      <c r="EV28" s="6">
        <v>5</v>
      </c>
      <c r="EW28" s="6">
        <v>5</v>
      </c>
      <c r="EX28" s="6">
        <v>5</v>
      </c>
      <c r="EY28" s="6">
        <v>5</v>
      </c>
      <c r="EZ28" s="6">
        <v>6</v>
      </c>
      <c r="FA28" s="6">
        <v>5</v>
      </c>
      <c r="FB28" s="6">
        <v>6</v>
      </c>
      <c r="FC28" s="6">
        <v>3</v>
      </c>
      <c r="FD28" s="6">
        <v>3</v>
      </c>
      <c r="FE28" s="6">
        <v>4</v>
      </c>
      <c r="FF28" s="6">
        <v>4</v>
      </c>
      <c r="FG28" s="6">
        <v>2</v>
      </c>
      <c r="FH28" s="6">
        <v>2</v>
      </c>
      <c r="FI28" s="6">
        <v>5</v>
      </c>
      <c r="FJ28" s="6">
        <v>5</v>
      </c>
      <c r="FK28" s="6">
        <v>4</v>
      </c>
      <c r="FL28" s="6">
        <v>4</v>
      </c>
      <c r="FM28" s="6">
        <v>1</v>
      </c>
      <c r="FN28" s="6">
        <v>1</v>
      </c>
      <c r="FO28" s="6">
        <v>1</v>
      </c>
      <c r="FP28" s="6">
        <v>1</v>
      </c>
      <c r="FQ28" s="6">
        <v>1</v>
      </c>
      <c r="FR28" s="8">
        <v>6</v>
      </c>
      <c r="FS28" s="6">
        <v>6</v>
      </c>
      <c r="FT28" s="19">
        <v>5</v>
      </c>
      <c r="FU28" s="19">
        <v>6</v>
      </c>
    </row>
    <row r="29" spans="1:177" s="1" customFormat="1" x14ac:dyDescent="0.35">
      <c r="A29" s="4" t="s">
        <v>58</v>
      </c>
      <c r="B29" s="21">
        <v>1</v>
      </c>
      <c r="C29" s="21">
        <v>2</v>
      </c>
      <c r="D29" s="14">
        <v>174</v>
      </c>
      <c r="E29" s="14">
        <v>90.8</v>
      </c>
      <c r="F29" s="14">
        <v>30</v>
      </c>
      <c r="G29" s="14">
        <v>1</v>
      </c>
      <c r="H29" s="14">
        <v>31</v>
      </c>
      <c r="I29" s="14">
        <v>5</v>
      </c>
      <c r="J29" s="14">
        <v>59.8</v>
      </c>
      <c r="K29" s="14">
        <v>42.9</v>
      </c>
      <c r="L29" s="14">
        <v>56.8</v>
      </c>
      <c r="M29" s="11">
        <v>2243.5</v>
      </c>
      <c r="N29" s="11">
        <v>85.2</v>
      </c>
      <c r="O29" s="11">
        <v>88.8</v>
      </c>
      <c r="P29" s="11">
        <v>294</v>
      </c>
      <c r="Q29" s="11">
        <v>277.3</v>
      </c>
      <c r="R29" s="11">
        <v>16.7</v>
      </c>
      <c r="S29" s="11">
        <v>31.3</v>
      </c>
      <c r="T29" s="11">
        <v>46.1</v>
      </c>
      <c r="U29" s="11">
        <v>58.6</v>
      </c>
      <c r="V29" s="11">
        <v>8.1999999999999993</v>
      </c>
      <c r="W29" s="11">
        <v>0</v>
      </c>
      <c r="X29" s="11">
        <v>6.4</v>
      </c>
      <c r="Y29" s="11">
        <v>4.0999999999999996</v>
      </c>
      <c r="Z29" s="11">
        <v>0.3</v>
      </c>
      <c r="AA29" s="11">
        <v>39.4</v>
      </c>
      <c r="AB29" s="11">
        <v>171.9</v>
      </c>
      <c r="AC29" s="11">
        <v>0.5</v>
      </c>
      <c r="AD29" s="11">
        <v>0.2</v>
      </c>
      <c r="AE29" s="11">
        <v>0.1</v>
      </c>
      <c r="AF29" s="11">
        <v>0.3</v>
      </c>
      <c r="AG29" s="11">
        <v>0.5</v>
      </c>
      <c r="AH29" s="11">
        <v>1.6</v>
      </c>
      <c r="AI29" s="11">
        <v>0.1</v>
      </c>
      <c r="AJ29" s="11">
        <v>10.8</v>
      </c>
      <c r="AK29" s="11">
        <v>0.2</v>
      </c>
      <c r="AL29" s="11">
        <v>5.7</v>
      </c>
      <c r="AM29" s="11">
        <v>0.1</v>
      </c>
      <c r="AN29" s="11">
        <v>32.799999999999997</v>
      </c>
      <c r="AO29" s="11">
        <v>0.2</v>
      </c>
      <c r="AP29" s="11">
        <v>0.1</v>
      </c>
      <c r="AQ29" s="11">
        <v>0.7</v>
      </c>
      <c r="AR29" s="11">
        <v>0.1</v>
      </c>
      <c r="AS29" s="11">
        <v>16.8</v>
      </c>
      <c r="AT29" s="11">
        <v>0.1</v>
      </c>
      <c r="AU29" s="11">
        <v>0.1</v>
      </c>
      <c r="AV29" s="11">
        <v>30.9</v>
      </c>
      <c r="AW29" s="11">
        <v>7.1</v>
      </c>
      <c r="AX29" s="11">
        <v>0.7</v>
      </c>
      <c r="AY29" s="11">
        <v>0</v>
      </c>
      <c r="AZ29" s="11">
        <v>0</v>
      </c>
      <c r="BA29" s="11">
        <v>0</v>
      </c>
      <c r="BB29" s="11">
        <v>0</v>
      </c>
      <c r="BC29" s="11">
        <v>0.1</v>
      </c>
      <c r="BD29" s="11">
        <v>0.8</v>
      </c>
      <c r="BE29" s="11">
        <v>7.1</v>
      </c>
      <c r="BF29" s="11">
        <v>12.2</v>
      </c>
      <c r="BG29" s="11">
        <v>190.5</v>
      </c>
      <c r="BH29" s="11">
        <v>0.2</v>
      </c>
      <c r="BI29" s="11">
        <v>2555.6999999999998</v>
      </c>
      <c r="BJ29" s="11">
        <v>6.6</v>
      </c>
      <c r="BK29" s="11">
        <v>2475.8000000000002</v>
      </c>
      <c r="BL29" s="11">
        <v>676.8</v>
      </c>
      <c r="BM29" s="11">
        <v>1181.5999999999999</v>
      </c>
      <c r="BN29" s="11">
        <v>242.4</v>
      </c>
      <c r="BO29" s="11">
        <v>9.9</v>
      </c>
      <c r="BP29" s="11">
        <v>7.5</v>
      </c>
      <c r="BQ29" s="11">
        <v>1.1000000000000001</v>
      </c>
      <c r="BR29" s="11">
        <v>2.5</v>
      </c>
      <c r="BS29" s="11">
        <v>14.5</v>
      </c>
      <c r="BT29" s="11">
        <v>32.4</v>
      </c>
      <c r="BU29" s="11">
        <v>935.2</v>
      </c>
      <c r="BV29" s="11">
        <v>239.4</v>
      </c>
      <c r="BW29" s="11">
        <v>1568</v>
      </c>
      <c r="BX29" s="11">
        <v>3.6</v>
      </c>
      <c r="BY29" s="11">
        <v>8.5</v>
      </c>
      <c r="BZ29" s="11">
        <v>6.4</v>
      </c>
      <c r="CA29" s="11">
        <v>1</v>
      </c>
      <c r="CB29" s="11">
        <v>1.2</v>
      </c>
      <c r="CC29" s="11">
        <v>18.100000000000001</v>
      </c>
      <c r="CD29" s="11">
        <v>1.6</v>
      </c>
      <c r="CE29" s="11">
        <v>206.6</v>
      </c>
      <c r="CF29" s="11">
        <v>3.4</v>
      </c>
      <c r="CG29" s="11">
        <v>71.400000000000006</v>
      </c>
      <c r="CH29" s="11">
        <v>3661.7</v>
      </c>
      <c r="CI29" s="11">
        <v>5909.1</v>
      </c>
      <c r="CJ29" s="11">
        <v>5037.7</v>
      </c>
      <c r="CK29" s="11">
        <v>1823.3</v>
      </c>
      <c r="CL29" s="11">
        <v>1178.9000000000001</v>
      </c>
      <c r="CM29" s="11">
        <v>3548.1</v>
      </c>
      <c r="CN29" s="11">
        <v>2848.8</v>
      </c>
      <c r="CO29" s="11">
        <v>3066.8</v>
      </c>
      <c r="CP29" s="11">
        <v>931.7</v>
      </c>
      <c r="CQ29" s="11">
        <v>4295.5</v>
      </c>
      <c r="CR29" s="11">
        <v>3925.4</v>
      </c>
      <c r="CS29" s="11">
        <v>2367.5</v>
      </c>
      <c r="CT29" s="11">
        <v>3506.8</v>
      </c>
      <c r="CU29" s="11">
        <v>6511.2</v>
      </c>
      <c r="CV29" s="11">
        <v>16855</v>
      </c>
      <c r="CW29" s="11">
        <v>2985.3</v>
      </c>
      <c r="CX29" s="11">
        <v>5842.1</v>
      </c>
      <c r="CY29" s="11">
        <v>3708</v>
      </c>
      <c r="CZ29" s="11">
        <v>0</v>
      </c>
      <c r="DA29" s="11">
        <v>561</v>
      </c>
      <c r="DB29" s="11">
        <v>22.9</v>
      </c>
      <c r="DC29" s="11">
        <v>188.7</v>
      </c>
      <c r="DD29" s="11">
        <v>11.4</v>
      </c>
      <c r="DE29" s="11">
        <v>27.7</v>
      </c>
      <c r="DF29" s="11">
        <v>18.399999999999999</v>
      </c>
      <c r="DG29" s="11">
        <v>93</v>
      </c>
      <c r="DH29" s="11">
        <v>12.3</v>
      </c>
      <c r="DI29" s="11">
        <v>0</v>
      </c>
      <c r="DJ29" s="11">
        <v>14.9</v>
      </c>
      <c r="DK29" s="11">
        <v>35</v>
      </c>
      <c r="DL29" s="11">
        <v>50.1</v>
      </c>
      <c r="DM29" s="6">
        <v>1</v>
      </c>
      <c r="DN29" s="6">
        <v>2</v>
      </c>
      <c r="DO29" s="6">
        <v>1</v>
      </c>
      <c r="DP29" s="6">
        <v>2</v>
      </c>
      <c r="DQ29" s="6">
        <v>2</v>
      </c>
      <c r="DR29" s="6">
        <v>1</v>
      </c>
      <c r="DS29" s="6">
        <v>2</v>
      </c>
      <c r="DT29" s="9">
        <v>2</v>
      </c>
      <c r="DU29" s="6">
        <v>1</v>
      </c>
      <c r="DV29" s="6">
        <v>1</v>
      </c>
      <c r="DW29" s="6">
        <v>1</v>
      </c>
      <c r="DX29" s="7">
        <v>3</v>
      </c>
      <c r="DY29" s="6">
        <v>1</v>
      </c>
      <c r="DZ29" s="6">
        <v>1</v>
      </c>
      <c r="EA29" s="6">
        <v>1</v>
      </c>
      <c r="EB29" s="6">
        <v>2</v>
      </c>
      <c r="EC29" s="6">
        <v>2</v>
      </c>
      <c r="ED29" s="6">
        <v>2</v>
      </c>
      <c r="EE29" s="6">
        <v>1</v>
      </c>
      <c r="EF29" s="6">
        <v>1</v>
      </c>
      <c r="EG29" s="6">
        <v>1</v>
      </c>
      <c r="EH29" s="6">
        <v>1</v>
      </c>
      <c r="EI29" s="6">
        <v>2</v>
      </c>
      <c r="EJ29" s="6">
        <v>1</v>
      </c>
      <c r="EK29" s="6">
        <v>2</v>
      </c>
      <c r="EL29" s="6">
        <v>2</v>
      </c>
      <c r="EM29" s="6">
        <v>1</v>
      </c>
      <c r="EN29" s="6">
        <v>1</v>
      </c>
      <c r="EO29" s="6">
        <v>2</v>
      </c>
      <c r="EP29" s="6">
        <v>1</v>
      </c>
      <c r="EQ29" s="6">
        <v>1</v>
      </c>
      <c r="ER29" s="6">
        <v>2</v>
      </c>
      <c r="ES29" s="6">
        <v>2</v>
      </c>
      <c r="ET29" s="6">
        <v>2</v>
      </c>
      <c r="EU29" s="6">
        <v>4</v>
      </c>
      <c r="EV29" s="6">
        <v>2</v>
      </c>
      <c r="EW29" s="6">
        <v>5</v>
      </c>
      <c r="EX29" s="6">
        <v>5</v>
      </c>
      <c r="EY29" s="6">
        <v>5</v>
      </c>
      <c r="EZ29" s="6">
        <v>6</v>
      </c>
      <c r="FA29" s="6">
        <v>2</v>
      </c>
      <c r="FB29" s="6">
        <v>6</v>
      </c>
      <c r="FC29" s="6">
        <v>2</v>
      </c>
      <c r="FD29" s="6">
        <v>2</v>
      </c>
      <c r="FE29" s="6">
        <v>2</v>
      </c>
      <c r="FF29" s="6">
        <v>5</v>
      </c>
      <c r="FG29" s="6">
        <v>1</v>
      </c>
      <c r="FH29" s="6">
        <v>3</v>
      </c>
      <c r="FI29" s="6">
        <v>5</v>
      </c>
      <c r="FJ29" s="6">
        <v>4</v>
      </c>
      <c r="FK29" s="6">
        <v>4</v>
      </c>
      <c r="FL29" s="6">
        <v>3</v>
      </c>
      <c r="FM29" s="6">
        <v>3</v>
      </c>
      <c r="FN29" s="6">
        <v>4</v>
      </c>
      <c r="FO29" s="6">
        <v>1</v>
      </c>
      <c r="FP29" s="6">
        <v>1</v>
      </c>
      <c r="FQ29" s="6">
        <v>2</v>
      </c>
      <c r="FR29" s="6">
        <v>5</v>
      </c>
      <c r="FS29" s="6">
        <v>4</v>
      </c>
      <c r="FT29" s="19">
        <v>5</v>
      </c>
      <c r="FU29" s="19">
        <v>5</v>
      </c>
    </row>
    <row r="30" spans="1:177" s="1" customFormat="1" x14ac:dyDescent="0.35">
      <c r="A30" s="4" t="s">
        <v>61</v>
      </c>
      <c r="B30" s="21">
        <v>1</v>
      </c>
      <c r="C30" s="21">
        <v>3</v>
      </c>
      <c r="D30" s="14">
        <v>176</v>
      </c>
      <c r="E30" s="14">
        <v>96.4</v>
      </c>
      <c r="F30" s="14">
        <v>31.1</v>
      </c>
      <c r="G30" s="14">
        <v>1</v>
      </c>
      <c r="H30" s="14">
        <v>26.3</v>
      </c>
      <c r="I30" s="14">
        <v>13</v>
      </c>
      <c r="J30" s="14">
        <v>70.099999999999994</v>
      </c>
      <c r="K30" s="14">
        <v>49.8</v>
      </c>
      <c r="L30" s="14">
        <v>66.599999999999994</v>
      </c>
      <c r="M30" s="11">
        <v>2743.6</v>
      </c>
      <c r="N30" s="11">
        <v>115.4</v>
      </c>
      <c r="O30" s="11">
        <v>92.5</v>
      </c>
      <c r="P30" s="11">
        <v>378.3</v>
      </c>
      <c r="Q30" s="11">
        <v>348.3</v>
      </c>
      <c r="R30" s="11">
        <v>29.9</v>
      </c>
      <c r="S30" s="11">
        <v>58.6</v>
      </c>
      <c r="T30" s="11">
        <v>56.1</v>
      </c>
      <c r="U30" s="11">
        <v>35.200000000000003</v>
      </c>
      <c r="V30" s="11">
        <v>7</v>
      </c>
      <c r="W30" s="11">
        <v>0</v>
      </c>
      <c r="X30" s="11">
        <v>3.9</v>
      </c>
      <c r="Y30" s="11">
        <v>0.1</v>
      </c>
      <c r="Z30" s="11">
        <v>0</v>
      </c>
      <c r="AA30" s="11">
        <v>24.2</v>
      </c>
      <c r="AB30" s="11">
        <v>282.10000000000002</v>
      </c>
      <c r="AC30" s="11">
        <v>12.3</v>
      </c>
      <c r="AD30" s="11">
        <v>0</v>
      </c>
      <c r="AE30" s="11">
        <v>0</v>
      </c>
      <c r="AF30" s="11">
        <v>0</v>
      </c>
      <c r="AG30" s="11">
        <v>0</v>
      </c>
      <c r="AH30" s="11">
        <v>0.9</v>
      </c>
      <c r="AI30" s="11">
        <v>0.2</v>
      </c>
      <c r="AJ30" s="11">
        <v>12.2</v>
      </c>
      <c r="AK30" s="11">
        <v>0.2</v>
      </c>
      <c r="AL30" s="11">
        <v>5.4</v>
      </c>
      <c r="AM30" s="11">
        <v>0.1</v>
      </c>
      <c r="AN30" s="11">
        <v>32.799999999999997</v>
      </c>
      <c r="AO30" s="11">
        <v>0.2</v>
      </c>
      <c r="AP30" s="11">
        <v>0.1</v>
      </c>
      <c r="AQ30" s="11">
        <v>1.9</v>
      </c>
      <c r="AR30" s="11">
        <v>0.1</v>
      </c>
      <c r="AS30" s="11">
        <v>26.8</v>
      </c>
      <c r="AT30" s="11">
        <v>0.4</v>
      </c>
      <c r="AU30" s="11">
        <v>0.1</v>
      </c>
      <c r="AV30" s="11">
        <v>39.5</v>
      </c>
      <c r="AW30" s="11">
        <v>10.7</v>
      </c>
      <c r="AX30" s="11">
        <v>1.3</v>
      </c>
      <c r="AY30" s="11">
        <v>0</v>
      </c>
      <c r="AZ30" s="11">
        <v>0.2</v>
      </c>
      <c r="BA30" s="11">
        <v>0</v>
      </c>
      <c r="BB30" s="11">
        <v>0</v>
      </c>
      <c r="BC30" s="11">
        <v>0</v>
      </c>
      <c r="BD30" s="11">
        <v>1.3</v>
      </c>
      <c r="BE30" s="11">
        <v>10.9</v>
      </c>
      <c r="BF30" s="11">
        <v>13.6</v>
      </c>
      <c r="BG30" s="11">
        <v>288.89999999999998</v>
      </c>
      <c r="BH30" s="11">
        <v>0</v>
      </c>
      <c r="BI30" s="11">
        <v>4815.3</v>
      </c>
      <c r="BJ30" s="11">
        <v>12.4</v>
      </c>
      <c r="BK30" s="11">
        <v>3650.6</v>
      </c>
      <c r="BL30" s="11">
        <v>322.60000000000002</v>
      </c>
      <c r="BM30" s="11">
        <v>1553.6</v>
      </c>
      <c r="BN30" s="11">
        <v>355.5</v>
      </c>
      <c r="BO30" s="11">
        <v>17.2</v>
      </c>
      <c r="BP30" s="11">
        <v>14.8</v>
      </c>
      <c r="BQ30" s="11">
        <v>1.4</v>
      </c>
      <c r="BR30" s="11">
        <v>4.4000000000000004</v>
      </c>
      <c r="BS30" s="11">
        <v>0.4</v>
      </c>
      <c r="BT30" s="11">
        <v>17.2</v>
      </c>
      <c r="BU30" s="11">
        <v>1241.5</v>
      </c>
      <c r="BV30" s="11">
        <v>82.7</v>
      </c>
      <c r="BW30" s="11">
        <v>5641.6</v>
      </c>
      <c r="BX30" s="11">
        <v>2</v>
      </c>
      <c r="BY30" s="11">
        <v>9.1999999999999993</v>
      </c>
      <c r="BZ30" s="11">
        <v>2</v>
      </c>
      <c r="CA30" s="11">
        <v>3.1</v>
      </c>
      <c r="CB30" s="11">
        <v>1.5</v>
      </c>
      <c r="CC30" s="11">
        <v>29</v>
      </c>
      <c r="CD30" s="11">
        <v>2.7</v>
      </c>
      <c r="CE30" s="11">
        <v>383.2</v>
      </c>
      <c r="CF30" s="11">
        <v>2.1</v>
      </c>
      <c r="CG30" s="11">
        <v>81.5</v>
      </c>
      <c r="CH30" s="11">
        <v>5560.1</v>
      </c>
      <c r="CI30" s="11">
        <v>8649.7999999999993</v>
      </c>
      <c r="CJ30" s="11">
        <v>7150.4</v>
      </c>
      <c r="CK30" s="11">
        <v>2589.6</v>
      </c>
      <c r="CL30" s="11">
        <v>1931.5</v>
      </c>
      <c r="CM30" s="11">
        <v>5089</v>
      </c>
      <c r="CN30" s="11">
        <v>3890.8</v>
      </c>
      <c r="CO30" s="11">
        <v>4881.3</v>
      </c>
      <c r="CP30" s="11">
        <v>1378.4</v>
      </c>
      <c r="CQ30" s="11">
        <v>6018.1</v>
      </c>
      <c r="CR30" s="11">
        <v>6873.4</v>
      </c>
      <c r="CS30" s="11">
        <v>3266.4</v>
      </c>
      <c r="CT30" s="11">
        <v>5715.3</v>
      </c>
      <c r="CU30" s="11">
        <v>10419.6</v>
      </c>
      <c r="CV30" s="11">
        <v>22621</v>
      </c>
      <c r="CW30" s="11">
        <v>5569.9</v>
      </c>
      <c r="CX30" s="11">
        <v>7287.9</v>
      </c>
      <c r="CY30" s="11">
        <v>5419.7</v>
      </c>
      <c r="CZ30" s="11">
        <v>7.5</v>
      </c>
      <c r="DA30" s="11">
        <v>905.3</v>
      </c>
      <c r="DB30" s="11">
        <v>22.6</v>
      </c>
      <c r="DC30" s="11">
        <v>228.3</v>
      </c>
      <c r="DD30" s="11">
        <v>12.9</v>
      </c>
      <c r="DE30" s="11">
        <v>34.799999999999997</v>
      </c>
      <c r="DF30" s="11">
        <v>23.9</v>
      </c>
      <c r="DG30" s="11">
        <v>145.5</v>
      </c>
      <c r="DH30" s="11">
        <v>15.9</v>
      </c>
      <c r="DI30" s="11">
        <v>1.9</v>
      </c>
      <c r="DJ30" s="11">
        <v>16.5</v>
      </c>
      <c r="DK30" s="11">
        <v>29.7</v>
      </c>
      <c r="DL30" s="11">
        <v>51.9</v>
      </c>
      <c r="DM30" s="6">
        <v>1</v>
      </c>
      <c r="DN30" s="6">
        <v>3</v>
      </c>
      <c r="DO30" s="6">
        <v>1</v>
      </c>
      <c r="DP30" s="6">
        <v>2</v>
      </c>
      <c r="DQ30" s="6">
        <v>2</v>
      </c>
      <c r="DR30" s="6">
        <v>1</v>
      </c>
      <c r="DS30" s="6">
        <v>1</v>
      </c>
      <c r="DT30" s="9">
        <v>2</v>
      </c>
      <c r="DU30" s="6">
        <v>1</v>
      </c>
      <c r="DV30" s="6">
        <v>1</v>
      </c>
      <c r="DW30" s="6">
        <v>1</v>
      </c>
      <c r="DX30" s="7">
        <v>3</v>
      </c>
      <c r="DY30" s="6">
        <v>1</v>
      </c>
      <c r="DZ30" s="6">
        <v>1</v>
      </c>
      <c r="EA30" s="6">
        <v>1</v>
      </c>
      <c r="EB30" s="6">
        <v>2</v>
      </c>
      <c r="EC30" s="6">
        <v>2</v>
      </c>
      <c r="ED30" s="6">
        <v>1</v>
      </c>
      <c r="EE30" s="6">
        <v>2</v>
      </c>
      <c r="EF30" s="6">
        <v>1</v>
      </c>
      <c r="EG30" s="6">
        <v>2</v>
      </c>
      <c r="EH30" s="6">
        <v>2</v>
      </c>
      <c r="EI30" s="6">
        <v>1</v>
      </c>
      <c r="EJ30" s="6">
        <v>2</v>
      </c>
      <c r="EK30" s="6">
        <v>2</v>
      </c>
      <c r="EL30" s="6">
        <v>2</v>
      </c>
      <c r="EM30" s="6">
        <v>1</v>
      </c>
      <c r="EN30" s="6">
        <v>1</v>
      </c>
      <c r="EO30" s="6">
        <v>1</v>
      </c>
      <c r="EP30" s="6">
        <v>1</v>
      </c>
      <c r="EQ30" s="6">
        <v>2</v>
      </c>
      <c r="ER30" s="6">
        <v>2</v>
      </c>
      <c r="ES30" s="6">
        <v>2</v>
      </c>
      <c r="ET30" s="6">
        <v>1</v>
      </c>
      <c r="EU30" s="6">
        <v>5</v>
      </c>
      <c r="EV30" s="6">
        <v>5</v>
      </c>
      <c r="EW30" s="6">
        <v>6</v>
      </c>
      <c r="EX30" s="6">
        <v>4</v>
      </c>
      <c r="EY30" s="6">
        <v>4</v>
      </c>
      <c r="EZ30" s="6">
        <v>5</v>
      </c>
      <c r="FA30" s="6">
        <v>4</v>
      </c>
      <c r="FB30" s="6">
        <v>5</v>
      </c>
      <c r="FC30" s="6">
        <v>3</v>
      </c>
      <c r="FD30" s="6">
        <v>3</v>
      </c>
      <c r="FE30" s="6">
        <v>2</v>
      </c>
      <c r="FF30" s="6">
        <v>5</v>
      </c>
      <c r="FG30" s="6">
        <v>1</v>
      </c>
      <c r="FH30" s="6">
        <v>5</v>
      </c>
      <c r="FI30" s="6">
        <v>5</v>
      </c>
      <c r="FJ30" s="6">
        <v>5</v>
      </c>
      <c r="FK30" s="6">
        <v>4</v>
      </c>
      <c r="FL30" s="6">
        <v>2</v>
      </c>
      <c r="FM30" s="6">
        <v>3</v>
      </c>
      <c r="FN30" s="6">
        <v>3</v>
      </c>
      <c r="FO30" s="6">
        <v>2</v>
      </c>
      <c r="FP30" s="6">
        <v>4</v>
      </c>
      <c r="FQ30" s="6">
        <v>4</v>
      </c>
      <c r="FR30" s="6">
        <v>4</v>
      </c>
      <c r="FS30" s="6">
        <v>3</v>
      </c>
      <c r="FT30" s="19">
        <v>4</v>
      </c>
      <c r="FU30" s="19">
        <v>5</v>
      </c>
    </row>
    <row r="31" spans="1:177" s="1" customFormat="1" x14ac:dyDescent="0.35">
      <c r="A31" s="4" t="s">
        <v>62</v>
      </c>
      <c r="B31" s="21">
        <v>1</v>
      </c>
      <c r="C31" s="21">
        <v>3</v>
      </c>
      <c r="D31" s="14">
        <v>164</v>
      </c>
      <c r="E31" s="14">
        <v>82</v>
      </c>
      <c r="F31" s="14">
        <v>30.5</v>
      </c>
      <c r="G31" s="14">
        <v>1</v>
      </c>
      <c r="H31" s="14">
        <v>29.8</v>
      </c>
      <c r="I31" s="14">
        <v>8</v>
      </c>
      <c r="J31" s="14">
        <v>52.2</v>
      </c>
      <c r="K31" s="14">
        <v>37.200000000000003</v>
      </c>
      <c r="L31" s="14">
        <v>49.6</v>
      </c>
      <c r="M31" s="11">
        <v>2776.1</v>
      </c>
      <c r="N31" s="11">
        <v>108.1</v>
      </c>
      <c r="O31" s="11">
        <v>130.6</v>
      </c>
      <c r="P31" s="11">
        <v>302.89999999999998</v>
      </c>
      <c r="Q31" s="11">
        <v>279.39999999999998</v>
      </c>
      <c r="R31" s="11">
        <v>23.5</v>
      </c>
      <c r="S31" s="11">
        <v>34.200000000000003</v>
      </c>
      <c r="T31" s="11">
        <v>74</v>
      </c>
      <c r="U31" s="11">
        <v>87.3</v>
      </c>
      <c r="V31" s="11">
        <v>2.7</v>
      </c>
      <c r="W31" s="11">
        <v>0</v>
      </c>
      <c r="X31" s="11">
        <v>3.1</v>
      </c>
      <c r="Y31" s="11">
        <v>6.7</v>
      </c>
      <c r="Z31" s="11">
        <v>0</v>
      </c>
      <c r="AA31" s="11">
        <v>74.599999999999994</v>
      </c>
      <c r="AB31" s="11">
        <v>174.4</v>
      </c>
      <c r="AC31" s="11">
        <v>131</v>
      </c>
      <c r="AD31" s="11">
        <v>0.3</v>
      </c>
      <c r="AE31" s="11">
        <v>0.2</v>
      </c>
      <c r="AF31" s="11">
        <v>0.4</v>
      </c>
      <c r="AG31" s="11">
        <v>0.6</v>
      </c>
      <c r="AH31" s="11">
        <v>3</v>
      </c>
      <c r="AI31" s="11">
        <v>0.4</v>
      </c>
      <c r="AJ31" s="11">
        <v>20</v>
      </c>
      <c r="AK31" s="11">
        <v>0.2</v>
      </c>
      <c r="AL31" s="11">
        <v>8.5</v>
      </c>
      <c r="AM31" s="11">
        <v>0.2</v>
      </c>
      <c r="AN31" s="11">
        <v>45.6</v>
      </c>
      <c r="AO31" s="11">
        <v>0.1</v>
      </c>
      <c r="AP31" s="11">
        <v>0.1</v>
      </c>
      <c r="AQ31" s="11">
        <v>2.9</v>
      </c>
      <c r="AR31" s="11">
        <v>0.1</v>
      </c>
      <c r="AS31" s="11">
        <v>47.4</v>
      </c>
      <c r="AT31" s="11">
        <v>0.6</v>
      </c>
      <c r="AU31" s="11">
        <v>0.7</v>
      </c>
      <c r="AV31" s="11">
        <v>56.4</v>
      </c>
      <c r="AW31" s="11">
        <v>12.5</v>
      </c>
      <c r="AX31" s="11">
        <v>3.7</v>
      </c>
      <c r="AY31" s="11">
        <v>0</v>
      </c>
      <c r="AZ31" s="11">
        <v>0.3</v>
      </c>
      <c r="BA31" s="11">
        <v>0</v>
      </c>
      <c r="BB31" s="11">
        <v>0</v>
      </c>
      <c r="BC31" s="11">
        <v>0.1</v>
      </c>
      <c r="BD31" s="11">
        <v>3.8</v>
      </c>
      <c r="BE31" s="11">
        <v>12.8</v>
      </c>
      <c r="BF31" s="11">
        <v>17.100000000000001</v>
      </c>
      <c r="BG31" s="11">
        <v>479.1</v>
      </c>
      <c r="BH31" s="11">
        <v>0</v>
      </c>
      <c r="BI31" s="11">
        <v>3687</v>
      </c>
      <c r="BJ31" s="11">
        <v>9.5</v>
      </c>
      <c r="BK31" s="11">
        <v>3822.6</v>
      </c>
      <c r="BL31" s="11">
        <v>587.5</v>
      </c>
      <c r="BM31" s="11">
        <v>1479.6</v>
      </c>
      <c r="BN31" s="11">
        <v>272.10000000000002</v>
      </c>
      <c r="BO31" s="11">
        <v>13</v>
      </c>
      <c r="BP31" s="11">
        <v>13.5</v>
      </c>
      <c r="BQ31" s="11">
        <v>1.1000000000000001</v>
      </c>
      <c r="BR31" s="11">
        <v>2.6</v>
      </c>
      <c r="BS31" s="11">
        <v>5.4</v>
      </c>
      <c r="BT31" s="11">
        <v>62</v>
      </c>
      <c r="BU31" s="11">
        <v>1925.5</v>
      </c>
      <c r="BV31" s="11">
        <v>278.39999999999998</v>
      </c>
      <c r="BW31" s="11">
        <v>7720.4</v>
      </c>
      <c r="BX31" s="11">
        <v>3.1</v>
      </c>
      <c r="BY31" s="11">
        <v>13.9</v>
      </c>
      <c r="BZ31" s="11">
        <v>5.5</v>
      </c>
      <c r="CA31" s="11">
        <v>2.4</v>
      </c>
      <c r="CB31" s="11">
        <v>1.9</v>
      </c>
      <c r="CC31" s="11">
        <v>22.7</v>
      </c>
      <c r="CD31" s="11">
        <v>2.8</v>
      </c>
      <c r="CE31" s="11">
        <v>375.8</v>
      </c>
      <c r="CF31" s="11">
        <v>5.5</v>
      </c>
      <c r="CG31" s="11">
        <v>175.5</v>
      </c>
      <c r="CH31" s="11">
        <v>5320.2</v>
      </c>
      <c r="CI31" s="11">
        <v>8321.5</v>
      </c>
      <c r="CJ31" s="11">
        <v>7051.4</v>
      </c>
      <c r="CK31" s="11">
        <v>2698.9</v>
      </c>
      <c r="CL31" s="11">
        <v>1613.4</v>
      </c>
      <c r="CM31" s="11">
        <v>4822.8</v>
      </c>
      <c r="CN31" s="11">
        <v>3843.5</v>
      </c>
      <c r="CO31" s="11">
        <v>4653.7</v>
      </c>
      <c r="CP31" s="11">
        <v>1371.9</v>
      </c>
      <c r="CQ31" s="11">
        <v>5976.6</v>
      </c>
      <c r="CR31" s="11">
        <v>5926.7</v>
      </c>
      <c r="CS31" s="11">
        <v>2978.9</v>
      </c>
      <c r="CT31" s="11">
        <v>5506.1</v>
      </c>
      <c r="CU31" s="11">
        <v>9768.9</v>
      </c>
      <c r="CV31" s="11">
        <v>20689.099999999999</v>
      </c>
      <c r="CW31" s="11">
        <v>5076.3</v>
      </c>
      <c r="CX31" s="11">
        <v>7507.4</v>
      </c>
      <c r="CY31" s="11">
        <v>5080.5</v>
      </c>
      <c r="CZ31" s="11">
        <v>0</v>
      </c>
      <c r="DA31" s="11">
        <v>1221.9000000000001</v>
      </c>
      <c r="DB31" s="11">
        <v>21.9</v>
      </c>
      <c r="DC31" s="11">
        <v>178.7</v>
      </c>
      <c r="DD31" s="11">
        <v>16.100000000000001</v>
      </c>
      <c r="DE31" s="11">
        <v>27.9</v>
      </c>
      <c r="DF31" s="11">
        <v>12.7</v>
      </c>
      <c r="DG31" s="11">
        <v>158.4</v>
      </c>
      <c r="DH31" s="11">
        <v>16.3</v>
      </c>
      <c r="DI31" s="11">
        <v>0</v>
      </c>
      <c r="DJ31" s="11">
        <v>15.6</v>
      </c>
      <c r="DK31" s="11">
        <v>42.4</v>
      </c>
      <c r="DL31" s="11">
        <v>42</v>
      </c>
      <c r="DM31" s="6">
        <v>1</v>
      </c>
      <c r="DN31" s="6">
        <v>3</v>
      </c>
      <c r="DO31" s="6">
        <v>1</v>
      </c>
      <c r="DP31" s="6">
        <v>2</v>
      </c>
      <c r="DQ31" s="6">
        <v>2</v>
      </c>
      <c r="DR31" s="6">
        <v>1</v>
      </c>
      <c r="DS31" s="6">
        <v>1</v>
      </c>
      <c r="DT31" s="9">
        <v>2</v>
      </c>
      <c r="DU31" s="6">
        <v>2</v>
      </c>
      <c r="DV31" s="6">
        <v>1</v>
      </c>
      <c r="DW31" s="6">
        <v>1</v>
      </c>
      <c r="DX31" s="7">
        <v>3</v>
      </c>
      <c r="DY31" s="6">
        <v>2</v>
      </c>
      <c r="DZ31" s="6">
        <v>1</v>
      </c>
      <c r="EA31" s="6">
        <v>1</v>
      </c>
      <c r="EB31" s="6">
        <v>1</v>
      </c>
      <c r="EC31" s="6">
        <v>2</v>
      </c>
      <c r="ED31" s="6">
        <v>1</v>
      </c>
      <c r="EE31" s="6">
        <v>1</v>
      </c>
      <c r="EF31" s="6">
        <v>2</v>
      </c>
      <c r="EG31" s="6">
        <v>2</v>
      </c>
      <c r="EH31" s="6">
        <v>1</v>
      </c>
      <c r="EI31" s="6">
        <v>2</v>
      </c>
      <c r="EJ31" s="6">
        <v>2</v>
      </c>
      <c r="EK31" s="6">
        <v>1</v>
      </c>
      <c r="EL31" s="6">
        <v>2</v>
      </c>
      <c r="EM31" s="6">
        <v>1</v>
      </c>
      <c r="EN31" s="6">
        <v>2</v>
      </c>
      <c r="EO31" s="6">
        <v>1</v>
      </c>
      <c r="EP31" s="6">
        <v>1</v>
      </c>
      <c r="EQ31" s="6">
        <v>1</v>
      </c>
      <c r="ER31" s="6">
        <v>2</v>
      </c>
      <c r="ES31" s="6">
        <v>1</v>
      </c>
      <c r="ET31" s="6">
        <v>1</v>
      </c>
      <c r="EU31" s="6">
        <v>5</v>
      </c>
      <c r="EV31" s="6">
        <v>5</v>
      </c>
      <c r="EW31" s="6">
        <v>6</v>
      </c>
      <c r="EX31" s="6">
        <v>5</v>
      </c>
      <c r="EY31" s="6">
        <v>5</v>
      </c>
      <c r="EZ31" s="6">
        <v>6</v>
      </c>
      <c r="FA31" s="6">
        <v>5</v>
      </c>
      <c r="FB31" s="6">
        <v>6</v>
      </c>
      <c r="FC31" s="6">
        <v>1</v>
      </c>
      <c r="FD31" s="6">
        <v>2</v>
      </c>
      <c r="FE31" s="6">
        <v>3</v>
      </c>
      <c r="FF31" s="6">
        <v>5</v>
      </c>
      <c r="FG31" s="6">
        <v>2</v>
      </c>
      <c r="FH31" s="6">
        <v>5</v>
      </c>
      <c r="FI31" s="6">
        <v>5</v>
      </c>
      <c r="FJ31" s="6">
        <v>6</v>
      </c>
      <c r="FK31" s="6">
        <v>5</v>
      </c>
      <c r="FL31" s="6">
        <v>5</v>
      </c>
      <c r="FM31" s="6">
        <v>5</v>
      </c>
      <c r="FN31" s="6">
        <v>1</v>
      </c>
      <c r="FO31" s="6">
        <v>1</v>
      </c>
      <c r="FP31" s="6">
        <v>5</v>
      </c>
      <c r="FQ31" s="6">
        <v>5</v>
      </c>
      <c r="FR31" s="6">
        <v>5</v>
      </c>
      <c r="FS31" s="6">
        <v>5</v>
      </c>
      <c r="FT31" s="19">
        <v>6</v>
      </c>
      <c r="FU31" s="19">
        <v>5</v>
      </c>
    </row>
    <row r="32" spans="1:177" s="1" customFormat="1" x14ac:dyDescent="0.35">
      <c r="A32" s="4" t="s">
        <v>65</v>
      </c>
      <c r="B32" s="21">
        <v>2</v>
      </c>
      <c r="C32" s="21">
        <v>3</v>
      </c>
      <c r="D32" s="14">
        <v>186</v>
      </c>
      <c r="E32" s="14">
        <v>120.8</v>
      </c>
      <c r="F32" s="14">
        <v>34.9</v>
      </c>
      <c r="G32" s="14">
        <v>1</v>
      </c>
      <c r="H32" s="14">
        <v>38.9</v>
      </c>
      <c r="I32" s="14">
        <v>16</v>
      </c>
      <c r="J32" s="14">
        <v>81.900000000000006</v>
      </c>
      <c r="K32" s="14">
        <v>58</v>
      </c>
      <c r="L32" s="14">
        <v>77.900000000000006</v>
      </c>
      <c r="M32" s="11">
        <v>3043.5</v>
      </c>
      <c r="N32" s="11">
        <v>139.5</v>
      </c>
      <c r="O32" s="11">
        <v>89.3</v>
      </c>
      <c r="P32" s="11">
        <v>433.3</v>
      </c>
      <c r="Q32" s="11">
        <v>408.1</v>
      </c>
      <c r="R32" s="11">
        <v>25.2</v>
      </c>
      <c r="S32" s="11">
        <v>57</v>
      </c>
      <c r="T32" s="11">
        <v>82.3</v>
      </c>
      <c r="U32" s="11">
        <v>66.3</v>
      </c>
      <c r="V32" s="11">
        <v>1.6</v>
      </c>
      <c r="W32" s="11">
        <v>0</v>
      </c>
      <c r="X32" s="11">
        <v>1.7</v>
      </c>
      <c r="Y32" s="11">
        <v>8.8000000000000007</v>
      </c>
      <c r="Z32" s="11">
        <v>0</v>
      </c>
      <c r="AA32" s="11">
        <v>53.9</v>
      </c>
      <c r="AB32" s="11">
        <v>322</v>
      </c>
      <c r="AC32" s="11">
        <v>0.3</v>
      </c>
      <c r="AD32" s="11">
        <v>0.2</v>
      </c>
      <c r="AE32" s="11">
        <v>0.1</v>
      </c>
      <c r="AF32" s="11">
        <v>0.3</v>
      </c>
      <c r="AG32" s="11">
        <v>0.4</v>
      </c>
      <c r="AH32" s="11">
        <v>1.2</v>
      </c>
      <c r="AI32" s="11">
        <v>0.1</v>
      </c>
      <c r="AJ32" s="11">
        <v>7.5</v>
      </c>
      <c r="AK32" s="11">
        <v>0.2</v>
      </c>
      <c r="AL32" s="11">
        <v>5.0999999999999996</v>
      </c>
      <c r="AM32" s="11">
        <v>0.1</v>
      </c>
      <c r="AN32" s="11">
        <v>46.3</v>
      </c>
      <c r="AO32" s="11">
        <v>0.2</v>
      </c>
      <c r="AP32" s="11">
        <v>0.1</v>
      </c>
      <c r="AQ32" s="11">
        <v>0.6</v>
      </c>
      <c r="AR32" s="11">
        <v>0.1</v>
      </c>
      <c r="AS32" s="11">
        <v>9</v>
      </c>
      <c r="AT32" s="11">
        <v>0</v>
      </c>
      <c r="AU32" s="11">
        <v>0</v>
      </c>
      <c r="AV32" s="11">
        <v>28.6</v>
      </c>
      <c r="AW32" s="11">
        <v>5.6</v>
      </c>
      <c r="AX32" s="11">
        <v>0.7</v>
      </c>
      <c r="AY32" s="11">
        <v>0</v>
      </c>
      <c r="AZ32" s="11">
        <v>0.1</v>
      </c>
      <c r="BA32" s="11">
        <v>0</v>
      </c>
      <c r="BB32" s="11">
        <v>0</v>
      </c>
      <c r="BC32" s="11">
        <v>0</v>
      </c>
      <c r="BD32" s="11">
        <v>0.8</v>
      </c>
      <c r="BE32" s="11">
        <v>5.7</v>
      </c>
      <c r="BF32" s="11">
        <v>10</v>
      </c>
      <c r="BG32" s="11">
        <v>304.8</v>
      </c>
      <c r="BH32" s="11">
        <v>0.3</v>
      </c>
      <c r="BI32" s="11">
        <v>4559.8999999999996</v>
      </c>
      <c r="BJ32" s="11">
        <v>11.8</v>
      </c>
      <c r="BK32" s="11">
        <v>4681.3</v>
      </c>
      <c r="BL32" s="11">
        <v>485.7</v>
      </c>
      <c r="BM32" s="11">
        <v>1890.6</v>
      </c>
      <c r="BN32" s="11">
        <v>412.6</v>
      </c>
      <c r="BO32" s="11">
        <v>14.7</v>
      </c>
      <c r="BP32" s="11">
        <v>12.3</v>
      </c>
      <c r="BQ32" s="11">
        <v>1.5</v>
      </c>
      <c r="BR32" s="11">
        <v>3.6</v>
      </c>
      <c r="BS32" s="11">
        <v>1.4</v>
      </c>
      <c r="BT32" s="11">
        <v>19.100000000000001</v>
      </c>
      <c r="BU32" s="11">
        <v>945.9</v>
      </c>
      <c r="BV32" s="11">
        <v>98.3</v>
      </c>
      <c r="BW32" s="11">
        <v>2393.4</v>
      </c>
      <c r="BX32" s="11">
        <v>1</v>
      </c>
      <c r="BY32" s="11">
        <v>10.9</v>
      </c>
      <c r="BZ32" s="11">
        <v>7</v>
      </c>
      <c r="CA32" s="11">
        <v>1.8</v>
      </c>
      <c r="CB32" s="11">
        <v>2.2000000000000002</v>
      </c>
      <c r="CC32" s="11">
        <v>36.4</v>
      </c>
      <c r="CD32" s="11">
        <v>3.3</v>
      </c>
      <c r="CE32" s="11">
        <v>443</v>
      </c>
      <c r="CF32" s="11">
        <v>2.6</v>
      </c>
      <c r="CG32" s="11">
        <v>164.4</v>
      </c>
      <c r="CH32" s="11">
        <v>6722.8</v>
      </c>
      <c r="CI32" s="11">
        <v>10239.299999999999</v>
      </c>
      <c r="CJ32" s="11">
        <v>8313.1</v>
      </c>
      <c r="CK32" s="11">
        <v>3225.3</v>
      </c>
      <c r="CL32" s="11">
        <v>2177.1999999999998</v>
      </c>
      <c r="CM32" s="11">
        <v>6028.5</v>
      </c>
      <c r="CN32" s="11">
        <v>5173.3</v>
      </c>
      <c r="CO32" s="11">
        <v>5481.9</v>
      </c>
      <c r="CP32" s="11">
        <v>1780.1</v>
      </c>
      <c r="CQ32" s="11">
        <v>8055.3</v>
      </c>
      <c r="CR32" s="11">
        <v>5287.5</v>
      </c>
      <c r="CS32" s="11">
        <v>3966.7</v>
      </c>
      <c r="CT32" s="11">
        <v>6072.2</v>
      </c>
      <c r="CU32" s="11">
        <v>11866.6</v>
      </c>
      <c r="CV32" s="11">
        <v>31241.9</v>
      </c>
      <c r="CW32" s="11">
        <v>5475.6</v>
      </c>
      <c r="CX32" s="11">
        <v>10893.1</v>
      </c>
      <c r="CY32" s="11">
        <v>6853</v>
      </c>
      <c r="CZ32" s="11">
        <v>0</v>
      </c>
      <c r="DA32" s="11">
        <v>1199.4000000000001</v>
      </c>
      <c r="DB32" s="11">
        <v>67.900000000000006</v>
      </c>
      <c r="DC32" s="11">
        <v>270.7</v>
      </c>
      <c r="DD32" s="11">
        <v>13.6</v>
      </c>
      <c r="DE32" s="11">
        <v>40.799999999999997</v>
      </c>
      <c r="DF32" s="11">
        <v>22.9</v>
      </c>
      <c r="DG32" s="11">
        <v>127.5</v>
      </c>
      <c r="DH32" s="11">
        <v>22.3</v>
      </c>
      <c r="DI32" s="11">
        <v>0</v>
      </c>
      <c r="DJ32" s="11">
        <v>18.3</v>
      </c>
      <c r="DK32" s="11">
        <v>26.4</v>
      </c>
      <c r="DL32" s="11">
        <v>55.3</v>
      </c>
      <c r="DM32" s="6">
        <v>1</v>
      </c>
      <c r="DN32" s="6">
        <v>2</v>
      </c>
      <c r="DO32" s="6">
        <v>2</v>
      </c>
      <c r="DP32" s="6">
        <v>1</v>
      </c>
      <c r="DQ32" s="6">
        <v>2</v>
      </c>
      <c r="DR32" s="6">
        <v>1</v>
      </c>
      <c r="DS32" s="6">
        <v>2</v>
      </c>
      <c r="DT32" s="7">
        <v>3</v>
      </c>
      <c r="DU32" s="6">
        <v>1</v>
      </c>
      <c r="DV32" s="6">
        <v>1</v>
      </c>
      <c r="DW32" s="6">
        <v>2</v>
      </c>
      <c r="DX32" s="7">
        <v>3</v>
      </c>
      <c r="DY32" s="6">
        <v>1</v>
      </c>
      <c r="DZ32" s="6">
        <v>1</v>
      </c>
      <c r="EA32" s="6">
        <v>1</v>
      </c>
      <c r="EB32" s="6">
        <v>2</v>
      </c>
      <c r="EC32" s="6">
        <v>2</v>
      </c>
      <c r="ED32" s="6">
        <v>2</v>
      </c>
      <c r="EE32" s="6">
        <v>1</v>
      </c>
      <c r="EF32" s="6">
        <v>2</v>
      </c>
      <c r="EG32" s="6">
        <v>2</v>
      </c>
      <c r="EH32" s="6">
        <v>1</v>
      </c>
      <c r="EI32" s="6">
        <v>1</v>
      </c>
      <c r="EJ32" s="6">
        <v>1</v>
      </c>
      <c r="EK32" s="6">
        <v>1</v>
      </c>
      <c r="EL32" s="6">
        <v>2</v>
      </c>
      <c r="EM32" s="6">
        <v>1</v>
      </c>
      <c r="EN32" s="6">
        <v>1</v>
      </c>
      <c r="EO32" s="6">
        <v>1</v>
      </c>
      <c r="EP32" s="6">
        <v>2</v>
      </c>
      <c r="EQ32" s="6">
        <v>1</v>
      </c>
      <c r="ER32" s="6">
        <v>2</v>
      </c>
      <c r="ES32" s="6">
        <v>2</v>
      </c>
      <c r="ET32" s="6">
        <v>3</v>
      </c>
      <c r="EU32" s="6">
        <v>2</v>
      </c>
      <c r="EV32" s="6">
        <v>3</v>
      </c>
      <c r="EW32" s="6">
        <v>6</v>
      </c>
      <c r="EX32" s="6">
        <v>3</v>
      </c>
      <c r="EY32" s="6">
        <v>3</v>
      </c>
      <c r="EZ32" s="6">
        <v>5</v>
      </c>
      <c r="FA32" s="6">
        <v>4</v>
      </c>
      <c r="FB32" s="6">
        <v>4</v>
      </c>
      <c r="FC32" s="6">
        <v>3</v>
      </c>
      <c r="FD32" s="6">
        <v>2</v>
      </c>
      <c r="FE32" s="6">
        <v>3</v>
      </c>
      <c r="FF32" s="6">
        <v>4</v>
      </c>
      <c r="FG32" s="6">
        <v>2</v>
      </c>
      <c r="FH32" s="6">
        <v>5</v>
      </c>
      <c r="FI32" s="6">
        <v>3</v>
      </c>
      <c r="FJ32" s="6">
        <v>6</v>
      </c>
      <c r="FK32" s="6">
        <v>3</v>
      </c>
      <c r="FL32" s="6">
        <v>4</v>
      </c>
      <c r="FM32" s="6">
        <v>4</v>
      </c>
      <c r="FN32" s="6">
        <v>2</v>
      </c>
      <c r="FO32" s="6">
        <v>3</v>
      </c>
      <c r="FP32" s="6">
        <v>3</v>
      </c>
      <c r="FQ32" s="6">
        <v>3</v>
      </c>
      <c r="FR32" s="6">
        <v>4</v>
      </c>
      <c r="FS32" s="6">
        <v>4</v>
      </c>
      <c r="FT32" s="19">
        <v>4</v>
      </c>
      <c r="FU32" s="19">
        <v>6</v>
      </c>
    </row>
    <row r="33" spans="1:185" s="1" customFormat="1" x14ac:dyDescent="0.35">
      <c r="A33" s="4" t="s">
        <v>67</v>
      </c>
      <c r="B33" s="21">
        <v>1</v>
      </c>
      <c r="C33" s="21">
        <v>3</v>
      </c>
      <c r="D33" s="14">
        <v>158</v>
      </c>
      <c r="E33" s="14">
        <v>84.1</v>
      </c>
      <c r="F33" s="14">
        <v>33.700000000000003</v>
      </c>
      <c r="G33" s="14">
        <v>1</v>
      </c>
      <c r="H33" s="14">
        <v>34.200000000000003</v>
      </c>
      <c r="I33" s="14">
        <v>10</v>
      </c>
      <c r="J33" s="14">
        <v>49.9</v>
      </c>
      <c r="K33" s="14">
        <v>35.4</v>
      </c>
      <c r="L33" s="14">
        <v>47.4</v>
      </c>
      <c r="M33" s="11">
        <v>1721.9</v>
      </c>
      <c r="N33" s="11">
        <v>88.8</v>
      </c>
      <c r="O33" s="11">
        <v>72.2</v>
      </c>
      <c r="P33" s="11">
        <v>191</v>
      </c>
      <c r="Q33" s="11">
        <v>170</v>
      </c>
      <c r="R33" s="11">
        <v>21.1</v>
      </c>
      <c r="S33" s="11">
        <v>27.8</v>
      </c>
      <c r="T33" s="11">
        <v>60.7</v>
      </c>
      <c r="U33" s="11">
        <v>52.6</v>
      </c>
      <c r="V33" s="11">
        <v>4.5999999999999996</v>
      </c>
      <c r="W33" s="11">
        <v>0</v>
      </c>
      <c r="X33" s="11">
        <v>4.9000000000000004</v>
      </c>
      <c r="Y33" s="11">
        <v>15.9</v>
      </c>
      <c r="Z33" s="11">
        <v>0</v>
      </c>
      <c r="AA33" s="11">
        <v>27.2</v>
      </c>
      <c r="AB33" s="11">
        <v>108.4</v>
      </c>
      <c r="AC33" s="11">
        <v>0.5</v>
      </c>
      <c r="AD33" s="11">
        <v>0.3</v>
      </c>
      <c r="AE33" s="11">
        <v>0.2</v>
      </c>
      <c r="AF33" s="11">
        <v>0.4</v>
      </c>
      <c r="AG33" s="11">
        <v>0.5</v>
      </c>
      <c r="AH33" s="11">
        <v>2</v>
      </c>
      <c r="AI33" s="11">
        <v>0.2</v>
      </c>
      <c r="AJ33" s="11">
        <v>10.6</v>
      </c>
      <c r="AK33" s="11">
        <v>0.1</v>
      </c>
      <c r="AL33" s="11">
        <v>4.4000000000000004</v>
      </c>
      <c r="AM33" s="11">
        <v>0.1</v>
      </c>
      <c r="AN33" s="11">
        <v>34</v>
      </c>
      <c r="AO33" s="11">
        <v>0.2</v>
      </c>
      <c r="AP33" s="11">
        <v>0.1</v>
      </c>
      <c r="AQ33" s="11">
        <v>1.5</v>
      </c>
      <c r="AR33" s="11">
        <v>0.1</v>
      </c>
      <c r="AS33" s="11">
        <v>16.5</v>
      </c>
      <c r="AT33" s="11">
        <v>0.2</v>
      </c>
      <c r="AU33" s="11">
        <v>0</v>
      </c>
      <c r="AV33" s="11">
        <v>24.7</v>
      </c>
      <c r="AW33" s="11">
        <v>6.4</v>
      </c>
      <c r="AX33" s="11">
        <v>0.8</v>
      </c>
      <c r="AY33" s="11">
        <v>0</v>
      </c>
      <c r="AZ33" s="11">
        <v>0.2</v>
      </c>
      <c r="BA33" s="11">
        <v>0</v>
      </c>
      <c r="BB33" s="11">
        <v>0</v>
      </c>
      <c r="BC33" s="11">
        <v>0.1</v>
      </c>
      <c r="BD33" s="11">
        <v>0.9</v>
      </c>
      <c r="BE33" s="11">
        <v>6.6</v>
      </c>
      <c r="BF33" s="11">
        <v>7.8</v>
      </c>
      <c r="BG33" s="11">
        <v>260.5</v>
      </c>
      <c r="BH33" s="11">
        <v>0</v>
      </c>
      <c r="BI33" s="11">
        <v>3322.4</v>
      </c>
      <c r="BJ33" s="11">
        <v>8.6</v>
      </c>
      <c r="BK33" s="11">
        <v>2860.8</v>
      </c>
      <c r="BL33" s="11">
        <v>651.5</v>
      </c>
      <c r="BM33" s="11">
        <v>1342.1</v>
      </c>
      <c r="BN33" s="11">
        <v>296.39999999999998</v>
      </c>
      <c r="BO33" s="11">
        <v>9.6999999999999993</v>
      </c>
      <c r="BP33" s="11">
        <v>10.4</v>
      </c>
      <c r="BQ33" s="11">
        <v>1</v>
      </c>
      <c r="BR33" s="11">
        <v>3.5</v>
      </c>
      <c r="BS33" s="11">
        <v>0</v>
      </c>
      <c r="BT33" s="11">
        <v>31.4</v>
      </c>
      <c r="BU33" s="11">
        <v>1713.8</v>
      </c>
      <c r="BV33" s="11">
        <v>141.1</v>
      </c>
      <c r="BW33" s="11">
        <v>8135.2</v>
      </c>
      <c r="BX33" s="11">
        <v>1.1000000000000001</v>
      </c>
      <c r="BY33" s="11">
        <v>6.8</v>
      </c>
      <c r="BZ33" s="11">
        <v>0</v>
      </c>
      <c r="CA33" s="11">
        <v>1.5</v>
      </c>
      <c r="CB33" s="11">
        <v>1.8</v>
      </c>
      <c r="CC33" s="11">
        <v>14.9</v>
      </c>
      <c r="CD33" s="11">
        <v>2</v>
      </c>
      <c r="CE33" s="11">
        <v>304.10000000000002</v>
      </c>
      <c r="CF33" s="11">
        <v>3.1</v>
      </c>
      <c r="CG33" s="11">
        <v>55.6</v>
      </c>
      <c r="CH33" s="11">
        <v>4418.8999999999996</v>
      </c>
      <c r="CI33" s="11">
        <v>6934.5</v>
      </c>
      <c r="CJ33" s="11">
        <v>6334.8</v>
      </c>
      <c r="CK33" s="11">
        <v>2095.9</v>
      </c>
      <c r="CL33" s="11">
        <v>1160.0999999999999</v>
      </c>
      <c r="CM33" s="11">
        <v>3904.6</v>
      </c>
      <c r="CN33" s="11">
        <v>3245.5</v>
      </c>
      <c r="CO33" s="11">
        <v>3550.7</v>
      </c>
      <c r="CP33" s="11">
        <v>1084.2</v>
      </c>
      <c r="CQ33" s="11">
        <v>4900.3999999999996</v>
      </c>
      <c r="CR33" s="11">
        <v>4806.3999999999996</v>
      </c>
      <c r="CS33" s="11">
        <v>2739.3</v>
      </c>
      <c r="CT33" s="11">
        <v>4441.6000000000004</v>
      </c>
      <c r="CU33" s="11">
        <v>7569.5</v>
      </c>
      <c r="CV33" s="11">
        <v>17160.5</v>
      </c>
      <c r="CW33" s="11">
        <v>3706.8</v>
      </c>
      <c r="CX33" s="11">
        <v>6253.3</v>
      </c>
      <c r="CY33" s="11">
        <v>4146.8999999999996</v>
      </c>
      <c r="CZ33" s="11">
        <v>0</v>
      </c>
      <c r="DA33" s="11">
        <v>801.7</v>
      </c>
      <c r="DB33" s="11">
        <v>19.2</v>
      </c>
      <c r="DC33" s="11">
        <v>93.7</v>
      </c>
      <c r="DD33" s="11">
        <v>10.1</v>
      </c>
      <c r="DE33" s="11">
        <v>17</v>
      </c>
      <c r="DF33" s="11">
        <v>16.899999999999999</v>
      </c>
      <c r="DG33" s="11">
        <v>83.3</v>
      </c>
      <c r="DH33" s="11">
        <v>13.2</v>
      </c>
      <c r="DI33" s="11">
        <v>0</v>
      </c>
      <c r="DJ33" s="11">
        <v>20.6</v>
      </c>
      <c r="DK33" s="11">
        <v>37.6</v>
      </c>
      <c r="DL33" s="11">
        <v>41.8</v>
      </c>
      <c r="DM33" s="6">
        <v>1</v>
      </c>
      <c r="DN33" s="6">
        <v>2</v>
      </c>
      <c r="DO33" s="6">
        <v>1</v>
      </c>
      <c r="DP33" s="6">
        <v>2</v>
      </c>
      <c r="DQ33" s="6">
        <v>2</v>
      </c>
      <c r="DR33" s="6">
        <v>1</v>
      </c>
      <c r="DS33" s="6">
        <v>1</v>
      </c>
      <c r="DT33" s="9">
        <v>2</v>
      </c>
      <c r="DU33" s="6">
        <v>1</v>
      </c>
      <c r="DV33" s="6">
        <v>1</v>
      </c>
      <c r="DW33" s="6">
        <v>1</v>
      </c>
      <c r="DX33" s="7">
        <v>2</v>
      </c>
      <c r="DY33" s="6">
        <v>1</v>
      </c>
      <c r="DZ33" s="6">
        <v>1</v>
      </c>
      <c r="EA33" s="6">
        <v>1</v>
      </c>
      <c r="EB33" s="6">
        <v>2</v>
      </c>
      <c r="EC33" s="6">
        <v>2</v>
      </c>
      <c r="ED33" s="6">
        <v>1</v>
      </c>
      <c r="EE33" s="6">
        <v>2</v>
      </c>
      <c r="EF33" s="6">
        <v>2</v>
      </c>
      <c r="EG33" s="6">
        <v>1</v>
      </c>
      <c r="EH33" s="6">
        <v>1</v>
      </c>
      <c r="EI33" s="6">
        <v>2</v>
      </c>
      <c r="EJ33" s="6">
        <v>1</v>
      </c>
      <c r="EK33" s="6">
        <v>2</v>
      </c>
      <c r="EL33" s="6">
        <v>2</v>
      </c>
      <c r="EM33" s="6">
        <v>1</v>
      </c>
      <c r="EN33" s="6">
        <v>1</v>
      </c>
      <c r="EO33" s="6">
        <v>1</v>
      </c>
      <c r="EP33" s="6">
        <v>1</v>
      </c>
      <c r="EQ33" s="6">
        <v>1</v>
      </c>
      <c r="ER33" s="6">
        <v>2</v>
      </c>
      <c r="ES33" s="6">
        <v>2</v>
      </c>
      <c r="ET33" s="6">
        <v>1</v>
      </c>
      <c r="EU33" s="6">
        <v>3</v>
      </c>
      <c r="EV33" s="6">
        <v>5</v>
      </c>
      <c r="EW33" s="6">
        <v>6</v>
      </c>
      <c r="EX33" s="6">
        <v>4</v>
      </c>
      <c r="EY33" s="6">
        <v>5</v>
      </c>
      <c r="EZ33" s="6">
        <v>6</v>
      </c>
      <c r="FA33" s="6">
        <v>4</v>
      </c>
      <c r="FB33" s="6">
        <v>6</v>
      </c>
      <c r="FC33" s="6">
        <v>3</v>
      </c>
      <c r="FD33" s="6">
        <v>4</v>
      </c>
      <c r="FE33" s="6">
        <v>5</v>
      </c>
      <c r="FF33" s="6">
        <v>5</v>
      </c>
      <c r="FG33" s="6">
        <v>2</v>
      </c>
      <c r="FH33" s="6">
        <v>3</v>
      </c>
      <c r="FI33" s="6">
        <v>4</v>
      </c>
      <c r="FJ33" s="6">
        <v>5</v>
      </c>
      <c r="FK33" s="6">
        <v>3</v>
      </c>
      <c r="FL33" s="6">
        <v>4</v>
      </c>
      <c r="FM33" s="6">
        <v>5</v>
      </c>
      <c r="FN33" s="6">
        <v>5</v>
      </c>
      <c r="FO33" s="6">
        <v>2</v>
      </c>
      <c r="FP33" s="6">
        <v>4</v>
      </c>
      <c r="FQ33" s="6">
        <v>5</v>
      </c>
      <c r="FR33" s="6">
        <v>4</v>
      </c>
      <c r="FS33" s="6">
        <v>3</v>
      </c>
      <c r="FT33" s="19">
        <v>5</v>
      </c>
      <c r="FU33" s="19">
        <v>5</v>
      </c>
    </row>
    <row r="34" spans="1:185" s="1" customFormat="1" x14ac:dyDescent="0.35">
      <c r="A34" s="4" t="s">
        <v>68</v>
      </c>
      <c r="B34" s="21">
        <v>1</v>
      </c>
      <c r="C34" s="21">
        <v>3</v>
      </c>
      <c r="D34" s="14">
        <v>169</v>
      </c>
      <c r="E34" s="14">
        <v>96</v>
      </c>
      <c r="F34" s="14">
        <v>33.6</v>
      </c>
      <c r="G34" s="14">
        <v>1</v>
      </c>
      <c r="H34" s="14">
        <v>34.799999999999997</v>
      </c>
      <c r="I34" s="14">
        <v>9</v>
      </c>
      <c r="J34" s="14">
        <v>61.2</v>
      </c>
      <c r="K34" s="14">
        <v>43.6</v>
      </c>
      <c r="L34" s="14">
        <v>58.1</v>
      </c>
      <c r="M34" s="11">
        <v>3645.5</v>
      </c>
      <c r="N34" s="11">
        <v>159.69999999999999</v>
      </c>
      <c r="O34" s="11">
        <v>150.80000000000001</v>
      </c>
      <c r="P34" s="11">
        <v>436.3</v>
      </c>
      <c r="Q34" s="11">
        <v>414.2</v>
      </c>
      <c r="R34" s="11">
        <v>22.1</v>
      </c>
      <c r="S34" s="11">
        <v>40.6</v>
      </c>
      <c r="T34" s="11">
        <v>111.8</v>
      </c>
      <c r="U34" s="11">
        <v>129.69999999999999</v>
      </c>
      <c r="V34" s="11">
        <v>9.3000000000000007</v>
      </c>
      <c r="W34" s="11">
        <v>0</v>
      </c>
      <c r="X34" s="11">
        <v>7.2</v>
      </c>
      <c r="Y34" s="11">
        <v>14.1</v>
      </c>
      <c r="Z34" s="11">
        <v>0</v>
      </c>
      <c r="AA34" s="11">
        <v>99</v>
      </c>
      <c r="AB34" s="11">
        <v>231.9</v>
      </c>
      <c r="AC34" s="11">
        <v>267.2</v>
      </c>
      <c r="AD34" s="11">
        <v>0.5</v>
      </c>
      <c r="AE34" s="11">
        <v>0.4</v>
      </c>
      <c r="AF34" s="11">
        <v>1</v>
      </c>
      <c r="AG34" s="11">
        <v>2</v>
      </c>
      <c r="AH34" s="11">
        <v>5.7</v>
      </c>
      <c r="AI34" s="11">
        <v>0.6</v>
      </c>
      <c r="AJ34" s="11">
        <v>26</v>
      </c>
      <c r="AK34" s="11">
        <v>0.4</v>
      </c>
      <c r="AL34" s="11">
        <v>11.8</v>
      </c>
      <c r="AM34" s="11">
        <v>0.1</v>
      </c>
      <c r="AN34" s="11">
        <v>64.900000000000006</v>
      </c>
      <c r="AO34" s="11">
        <v>0.5</v>
      </c>
      <c r="AP34" s="11">
        <v>0.2</v>
      </c>
      <c r="AQ34" s="11">
        <v>2.2000000000000002</v>
      </c>
      <c r="AR34" s="11">
        <v>0.3</v>
      </c>
      <c r="AS34" s="11">
        <v>41</v>
      </c>
      <c r="AT34" s="11">
        <v>0.3</v>
      </c>
      <c r="AU34" s="11">
        <v>0</v>
      </c>
      <c r="AV34" s="11">
        <v>57.3</v>
      </c>
      <c r="AW34" s="11">
        <v>10.1</v>
      </c>
      <c r="AX34" s="11">
        <v>1.4</v>
      </c>
      <c r="AY34" s="11">
        <v>0</v>
      </c>
      <c r="AZ34" s="11">
        <v>0.1</v>
      </c>
      <c r="BA34" s="11">
        <v>0</v>
      </c>
      <c r="BB34" s="11">
        <v>0</v>
      </c>
      <c r="BC34" s="11">
        <v>0.1</v>
      </c>
      <c r="BD34" s="11">
        <v>1.5</v>
      </c>
      <c r="BE34" s="11">
        <v>10.199999999999999</v>
      </c>
      <c r="BF34" s="11">
        <v>14.7</v>
      </c>
      <c r="BG34" s="11">
        <v>600.5</v>
      </c>
      <c r="BH34" s="11">
        <v>0.3</v>
      </c>
      <c r="BI34" s="11">
        <v>3957.6</v>
      </c>
      <c r="BJ34" s="11">
        <v>10.199999999999999</v>
      </c>
      <c r="BK34" s="11">
        <v>3417.9</v>
      </c>
      <c r="BL34" s="11">
        <v>1328.6</v>
      </c>
      <c r="BM34" s="11">
        <v>2139.5</v>
      </c>
      <c r="BN34" s="11">
        <v>304.8</v>
      </c>
      <c r="BO34" s="11">
        <v>13.8</v>
      </c>
      <c r="BP34" s="11">
        <v>14.6</v>
      </c>
      <c r="BQ34" s="11">
        <v>1.2</v>
      </c>
      <c r="BR34" s="11">
        <v>2.6</v>
      </c>
      <c r="BS34" s="11">
        <v>24.2</v>
      </c>
      <c r="BT34" s="11">
        <v>40.9</v>
      </c>
      <c r="BU34" s="11">
        <v>2745.6</v>
      </c>
      <c r="BV34" s="11">
        <v>833.4</v>
      </c>
      <c r="BW34" s="11">
        <v>5620</v>
      </c>
      <c r="BX34" s="11">
        <v>5.3</v>
      </c>
      <c r="BY34" s="11">
        <v>14.4</v>
      </c>
      <c r="BZ34" s="11">
        <v>76.900000000000006</v>
      </c>
      <c r="CA34" s="11">
        <v>2.5</v>
      </c>
      <c r="CB34" s="11">
        <v>2.9</v>
      </c>
      <c r="CC34" s="11">
        <v>22.1</v>
      </c>
      <c r="CD34" s="11">
        <v>2.4</v>
      </c>
      <c r="CE34" s="11">
        <v>366.5</v>
      </c>
      <c r="CF34" s="11">
        <v>6.5</v>
      </c>
      <c r="CG34" s="11">
        <v>124.8</v>
      </c>
      <c r="CH34" s="11">
        <v>7213.8</v>
      </c>
      <c r="CI34" s="11">
        <v>11878.4</v>
      </c>
      <c r="CJ34" s="11">
        <v>9726.6</v>
      </c>
      <c r="CK34" s="11">
        <v>3684.8</v>
      </c>
      <c r="CL34" s="11">
        <v>2118.1999999999998</v>
      </c>
      <c r="CM34" s="11">
        <v>6591.8</v>
      </c>
      <c r="CN34" s="11">
        <v>5985.8</v>
      </c>
      <c r="CO34" s="11">
        <v>6271.7</v>
      </c>
      <c r="CP34" s="11">
        <v>1941.5</v>
      </c>
      <c r="CQ34" s="11">
        <v>8701.4</v>
      </c>
      <c r="CR34" s="11">
        <v>7177.8</v>
      </c>
      <c r="CS34" s="11">
        <v>4060.3</v>
      </c>
      <c r="CT34" s="11">
        <v>6407.3</v>
      </c>
      <c r="CU34" s="11">
        <v>11732.2</v>
      </c>
      <c r="CV34" s="11">
        <v>32382.7</v>
      </c>
      <c r="CW34" s="11">
        <v>5661</v>
      </c>
      <c r="CX34" s="11">
        <v>12377.2</v>
      </c>
      <c r="CY34" s="11">
        <v>7767</v>
      </c>
      <c r="CZ34" s="11">
        <v>0</v>
      </c>
      <c r="DA34" s="11">
        <v>1101.0999999999999</v>
      </c>
      <c r="DB34" s="11">
        <v>19.7</v>
      </c>
      <c r="DC34" s="11">
        <v>224</v>
      </c>
      <c r="DD34" s="11">
        <v>20</v>
      </c>
      <c r="DE34" s="11">
        <v>41.4</v>
      </c>
      <c r="DF34" s="11">
        <v>60.4</v>
      </c>
      <c r="DG34" s="11">
        <v>103.4</v>
      </c>
      <c r="DH34" s="11">
        <v>16.3</v>
      </c>
      <c r="DI34" s="11">
        <v>0</v>
      </c>
      <c r="DJ34" s="11">
        <v>17.3</v>
      </c>
      <c r="DK34" s="11">
        <v>36.700000000000003</v>
      </c>
      <c r="DL34" s="11">
        <v>46</v>
      </c>
      <c r="DM34" s="6">
        <v>1</v>
      </c>
      <c r="DN34" s="6">
        <v>5</v>
      </c>
      <c r="DO34" s="6">
        <v>1</v>
      </c>
      <c r="DP34" s="6">
        <v>2</v>
      </c>
      <c r="DQ34" s="6">
        <v>2</v>
      </c>
      <c r="DR34" s="6">
        <v>2</v>
      </c>
      <c r="DS34" s="6">
        <v>1</v>
      </c>
      <c r="DT34" s="7">
        <v>3</v>
      </c>
      <c r="DU34" s="6">
        <v>2</v>
      </c>
      <c r="DV34" s="6">
        <v>2</v>
      </c>
      <c r="DW34" s="6">
        <v>1</v>
      </c>
      <c r="DX34" s="7">
        <v>2</v>
      </c>
      <c r="DY34" s="6">
        <v>1</v>
      </c>
      <c r="DZ34" s="6">
        <v>1</v>
      </c>
      <c r="EA34" s="6">
        <v>1</v>
      </c>
      <c r="EB34" s="6">
        <v>2</v>
      </c>
      <c r="EC34" s="6">
        <v>2</v>
      </c>
      <c r="ED34" s="6">
        <v>1</v>
      </c>
      <c r="EE34" s="6">
        <v>1</v>
      </c>
      <c r="EF34" s="6">
        <v>2</v>
      </c>
      <c r="EG34" s="6">
        <v>2</v>
      </c>
      <c r="EH34" s="6">
        <v>1</v>
      </c>
      <c r="EI34" s="6">
        <v>2</v>
      </c>
      <c r="EJ34" s="6">
        <v>1</v>
      </c>
      <c r="EK34" s="6">
        <v>1</v>
      </c>
      <c r="EL34" s="6">
        <v>2</v>
      </c>
      <c r="EM34" s="6">
        <v>1</v>
      </c>
      <c r="EN34" s="6">
        <v>1</v>
      </c>
      <c r="EO34" s="6">
        <v>1</v>
      </c>
      <c r="EP34" s="6">
        <v>2</v>
      </c>
      <c r="EQ34" s="6">
        <v>2</v>
      </c>
      <c r="ER34" s="6">
        <v>2</v>
      </c>
      <c r="ES34" s="6">
        <v>1</v>
      </c>
      <c r="ET34" s="6">
        <v>1</v>
      </c>
      <c r="EU34" s="6">
        <v>3</v>
      </c>
      <c r="EV34" s="6">
        <v>3</v>
      </c>
      <c r="EW34" s="6">
        <v>5</v>
      </c>
      <c r="EX34" s="6">
        <v>5</v>
      </c>
      <c r="EY34" s="6">
        <v>5</v>
      </c>
      <c r="EZ34" s="6">
        <v>6</v>
      </c>
      <c r="FA34" s="6">
        <v>5</v>
      </c>
      <c r="FB34" s="6">
        <v>6</v>
      </c>
      <c r="FC34" s="6">
        <v>3</v>
      </c>
      <c r="FD34" s="6">
        <v>4</v>
      </c>
      <c r="FE34" s="6">
        <v>3</v>
      </c>
      <c r="FF34" s="6">
        <v>4</v>
      </c>
      <c r="FG34" s="6">
        <v>2</v>
      </c>
      <c r="FH34" s="6">
        <v>2</v>
      </c>
      <c r="FI34" s="6">
        <v>5</v>
      </c>
      <c r="FJ34" s="6">
        <v>6</v>
      </c>
      <c r="FK34" s="6">
        <v>3</v>
      </c>
      <c r="FL34" s="6">
        <v>3</v>
      </c>
      <c r="FM34" s="6">
        <v>4</v>
      </c>
      <c r="FN34" s="6">
        <v>3</v>
      </c>
      <c r="FO34" s="6">
        <v>2</v>
      </c>
      <c r="FP34" s="6">
        <v>3</v>
      </c>
      <c r="FQ34" s="6">
        <v>3</v>
      </c>
      <c r="FR34" s="6">
        <v>1</v>
      </c>
      <c r="FS34" s="6">
        <v>6</v>
      </c>
      <c r="FT34" s="19">
        <v>6</v>
      </c>
      <c r="FU34" s="19">
        <v>6</v>
      </c>
    </row>
    <row r="35" spans="1:185" s="1" customFormat="1" x14ac:dyDescent="0.35">
      <c r="A35" s="4" t="s">
        <v>70</v>
      </c>
      <c r="B35" s="21">
        <v>2</v>
      </c>
      <c r="C35" s="21">
        <v>3</v>
      </c>
      <c r="D35" s="14">
        <v>163</v>
      </c>
      <c r="E35" s="14">
        <v>82</v>
      </c>
      <c r="F35" s="14">
        <v>30.9</v>
      </c>
      <c r="G35" s="14">
        <v>1</v>
      </c>
      <c r="H35" s="14">
        <v>22.7</v>
      </c>
      <c r="I35" s="14">
        <v>15</v>
      </c>
      <c r="J35" s="14">
        <v>59.3</v>
      </c>
      <c r="K35" s="14">
        <v>42.5</v>
      </c>
      <c r="L35" s="14">
        <v>56.3</v>
      </c>
      <c r="M35" s="11">
        <v>2508.4</v>
      </c>
      <c r="N35" s="11">
        <v>88.9</v>
      </c>
      <c r="O35" s="11">
        <v>81.2</v>
      </c>
      <c r="P35" s="11">
        <v>318</v>
      </c>
      <c r="Q35" s="11">
        <v>297.5</v>
      </c>
      <c r="R35" s="11">
        <v>20.5</v>
      </c>
      <c r="S35" s="11">
        <v>33.799999999999997</v>
      </c>
      <c r="T35" s="11">
        <v>55</v>
      </c>
      <c r="U35" s="11">
        <v>127.4</v>
      </c>
      <c r="V35" s="11">
        <v>8.3000000000000007</v>
      </c>
      <c r="W35" s="11">
        <v>0</v>
      </c>
      <c r="X35" s="11">
        <v>9.4</v>
      </c>
      <c r="Y35" s="11">
        <v>9.3000000000000007</v>
      </c>
      <c r="Z35" s="11">
        <v>0</v>
      </c>
      <c r="AA35" s="11">
        <v>100.2</v>
      </c>
      <c r="AB35" s="11">
        <v>161.30000000000001</v>
      </c>
      <c r="AC35" s="11">
        <v>1.1000000000000001</v>
      </c>
      <c r="AD35" s="11">
        <v>0.2</v>
      </c>
      <c r="AE35" s="11">
        <v>0.1</v>
      </c>
      <c r="AF35" s="11">
        <v>0.3</v>
      </c>
      <c r="AG35" s="11">
        <v>0.6</v>
      </c>
      <c r="AH35" s="11">
        <v>1.9</v>
      </c>
      <c r="AI35" s="11">
        <v>0.2</v>
      </c>
      <c r="AJ35" s="11">
        <v>12.5</v>
      </c>
      <c r="AK35" s="11">
        <v>0.2</v>
      </c>
      <c r="AL35" s="11">
        <v>6.4</v>
      </c>
      <c r="AM35" s="11">
        <v>0.1</v>
      </c>
      <c r="AN35" s="11">
        <v>37.5</v>
      </c>
      <c r="AO35" s="11">
        <v>0.2</v>
      </c>
      <c r="AP35" s="11">
        <v>0.1</v>
      </c>
      <c r="AQ35" s="11">
        <v>1.3</v>
      </c>
      <c r="AR35" s="11">
        <v>0.1</v>
      </c>
      <c r="AS35" s="11">
        <v>23.3</v>
      </c>
      <c r="AT35" s="11">
        <v>0.4</v>
      </c>
      <c r="AU35" s="11">
        <v>0.5</v>
      </c>
      <c r="AV35" s="11">
        <v>31.9</v>
      </c>
      <c r="AW35" s="11">
        <v>5.6</v>
      </c>
      <c r="AX35" s="11">
        <v>0.9</v>
      </c>
      <c r="AY35" s="11">
        <v>0</v>
      </c>
      <c r="AZ35" s="11">
        <v>0.1</v>
      </c>
      <c r="BA35" s="11">
        <v>0.1</v>
      </c>
      <c r="BB35" s="11">
        <v>0</v>
      </c>
      <c r="BC35" s="11">
        <v>0.1</v>
      </c>
      <c r="BD35" s="11">
        <v>1.2</v>
      </c>
      <c r="BE35" s="11">
        <v>5.7</v>
      </c>
      <c r="BF35" s="11">
        <v>7.3</v>
      </c>
      <c r="BG35" s="11">
        <v>322.39999999999998</v>
      </c>
      <c r="BH35" s="11">
        <v>0.2</v>
      </c>
      <c r="BI35" s="11">
        <v>3231.4</v>
      </c>
      <c r="BJ35" s="11">
        <v>8.3000000000000007</v>
      </c>
      <c r="BK35" s="11">
        <v>3203.6</v>
      </c>
      <c r="BL35" s="11">
        <v>572</v>
      </c>
      <c r="BM35" s="11">
        <v>1334.7</v>
      </c>
      <c r="BN35" s="11">
        <v>302.60000000000002</v>
      </c>
      <c r="BO35" s="11">
        <v>11.7</v>
      </c>
      <c r="BP35" s="11">
        <v>10.6</v>
      </c>
      <c r="BQ35" s="11">
        <v>1.2</v>
      </c>
      <c r="BR35" s="11">
        <v>3.3</v>
      </c>
      <c r="BS35" s="11">
        <v>0.5</v>
      </c>
      <c r="BT35" s="11">
        <v>27.5</v>
      </c>
      <c r="BU35" s="11">
        <v>988.7</v>
      </c>
      <c r="BV35" s="11">
        <v>257</v>
      </c>
      <c r="BW35" s="11">
        <v>3085.1</v>
      </c>
      <c r="BX35" s="11">
        <v>4.0999999999999996</v>
      </c>
      <c r="BY35" s="11">
        <v>8.9</v>
      </c>
      <c r="BZ35" s="11">
        <v>2.7</v>
      </c>
      <c r="CA35" s="11">
        <v>1.9</v>
      </c>
      <c r="CB35" s="11">
        <v>1.8</v>
      </c>
      <c r="CC35" s="11">
        <v>17.2</v>
      </c>
      <c r="CD35" s="11">
        <v>2.2999999999999998</v>
      </c>
      <c r="CE35" s="11">
        <v>331.6</v>
      </c>
      <c r="CF35" s="11">
        <v>5.3</v>
      </c>
      <c r="CG35" s="11">
        <v>129.69999999999999</v>
      </c>
      <c r="CH35" s="11">
        <v>4213.8</v>
      </c>
      <c r="CI35" s="11">
        <v>6689.8</v>
      </c>
      <c r="CJ35" s="11">
        <v>5402.7</v>
      </c>
      <c r="CK35" s="11">
        <v>2068.9</v>
      </c>
      <c r="CL35" s="11">
        <v>1342.3</v>
      </c>
      <c r="CM35" s="11">
        <v>4016.1</v>
      </c>
      <c r="CN35" s="11">
        <v>3285.1</v>
      </c>
      <c r="CO35" s="11">
        <v>3656.3</v>
      </c>
      <c r="CP35" s="11">
        <v>1112.4000000000001</v>
      </c>
      <c r="CQ35" s="11">
        <v>5002.3</v>
      </c>
      <c r="CR35" s="11">
        <v>4597.3</v>
      </c>
      <c r="CS35" s="11">
        <v>2366.5</v>
      </c>
      <c r="CT35" s="11">
        <v>3938.9</v>
      </c>
      <c r="CU35" s="11">
        <v>7476</v>
      </c>
      <c r="CV35" s="11">
        <v>18558</v>
      </c>
      <c r="CW35" s="11">
        <v>3726.4</v>
      </c>
      <c r="CX35" s="11">
        <v>6673.8</v>
      </c>
      <c r="CY35" s="11">
        <v>4438.5</v>
      </c>
      <c r="CZ35" s="11">
        <v>27.8</v>
      </c>
      <c r="DA35" s="11">
        <v>944.5</v>
      </c>
      <c r="DB35" s="11">
        <v>21</v>
      </c>
      <c r="DC35" s="11">
        <v>180</v>
      </c>
      <c r="DD35" s="11">
        <v>10.9</v>
      </c>
      <c r="DE35" s="11">
        <v>29.7</v>
      </c>
      <c r="DF35" s="11">
        <v>10.4</v>
      </c>
      <c r="DG35" s="11">
        <v>131.9</v>
      </c>
      <c r="DH35" s="11">
        <v>14.2</v>
      </c>
      <c r="DI35" s="11">
        <v>7.8</v>
      </c>
      <c r="DJ35" s="11">
        <v>14.2</v>
      </c>
      <c r="DK35" s="11">
        <v>29.1</v>
      </c>
      <c r="DL35" s="11">
        <v>49</v>
      </c>
      <c r="DM35" s="6">
        <v>1</v>
      </c>
      <c r="DN35" s="6">
        <v>2</v>
      </c>
      <c r="DO35" s="6">
        <v>1</v>
      </c>
      <c r="DP35" s="6">
        <v>2</v>
      </c>
      <c r="DQ35" s="6">
        <v>2</v>
      </c>
      <c r="DR35" s="6">
        <v>1</v>
      </c>
      <c r="DS35" s="6">
        <v>1</v>
      </c>
      <c r="DT35" s="9">
        <v>2</v>
      </c>
      <c r="DU35" s="6">
        <v>1</v>
      </c>
      <c r="DV35" s="6">
        <v>2</v>
      </c>
      <c r="DW35" s="6">
        <v>2</v>
      </c>
      <c r="DX35" s="7">
        <v>3</v>
      </c>
      <c r="DY35" s="6">
        <v>1</v>
      </c>
      <c r="DZ35" s="6">
        <v>1</v>
      </c>
      <c r="EA35" s="6">
        <v>1</v>
      </c>
      <c r="EB35" s="6">
        <v>2</v>
      </c>
      <c r="EC35" s="6">
        <v>2</v>
      </c>
      <c r="ED35" s="6">
        <v>2</v>
      </c>
      <c r="EE35" s="6">
        <v>1</v>
      </c>
      <c r="EF35" s="6">
        <v>2</v>
      </c>
      <c r="EG35" s="6">
        <v>2</v>
      </c>
      <c r="EH35" s="6">
        <v>1</v>
      </c>
      <c r="EI35" s="6">
        <v>2</v>
      </c>
      <c r="EJ35" s="6">
        <v>2</v>
      </c>
      <c r="EK35" s="6">
        <v>2</v>
      </c>
      <c r="EL35" s="6">
        <v>2</v>
      </c>
      <c r="EM35" s="6">
        <v>1</v>
      </c>
      <c r="EN35" s="6">
        <v>2</v>
      </c>
      <c r="EO35" s="6">
        <v>1</v>
      </c>
      <c r="EP35" s="6">
        <v>2</v>
      </c>
      <c r="EQ35" s="6">
        <v>1</v>
      </c>
      <c r="ER35" s="6">
        <v>2</v>
      </c>
      <c r="ES35" s="6">
        <v>2</v>
      </c>
      <c r="ET35" s="6">
        <v>1</v>
      </c>
      <c r="EU35" s="6">
        <v>6</v>
      </c>
      <c r="EV35" s="6">
        <v>3</v>
      </c>
      <c r="EW35" s="6">
        <v>6</v>
      </c>
      <c r="EX35" s="6">
        <v>4</v>
      </c>
      <c r="EY35" s="6">
        <v>5</v>
      </c>
      <c r="EZ35" s="6">
        <v>6</v>
      </c>
      <c r="FA35" s="6">
        <v>5</v>
      </c>
      <c r="FB35" s="6">
        <v>6</v>
      </c>
      <c r="FC35" s="6">
        <v>4</v>
      </c>
      <c r="FD35" s="6">
        <v>4</v>
      </c>
      <c r="FE35" s="6">
        <v>4</v>
      </c>
      <c r="FF35" s="6">
        <v>3</v>
      </c>
      <c r="FG35" s="6">
        <v>3</v>
      </c>
      <c r="FH35" s="6">
        <v>1</v>
      </c>
      <c r="FI35" s="6">
        <v>4</v>
      </c>
      <c r="FJ35" s="6">
        <v>4</v>
      </c>
      <c r="FK35" s="6">
        <v>3</v>
      </c>
      <c r="FL35" s="6">
        <v>3</v>
      </c>
      <c r="FM35" s="6">
        <v>3</v>
      </c>
      <c r="FN35" s="6">
        <v>3</v>
      </c>
      <c r="FO35" s="6">
        <v>3</v>
      </c>
      <c r="FP35" s="6">
        <v>1</v>
      </c>
      <c r="FQ35" s="6">
        <v>2</v>
      </c>
      <c r="FR35" s="6">
        <v>6</v>
      </c>
      <c r="FS35" s="6">
        <v>6</v>
      </c>
      <c r="FT35" s="19">
        <v>5</v>
      </c>
      <c r="FU35" s="19">
        <v>6</v>
      </c>
    </row>
    <row r="36" spans="1:185" s="1" customFormat="1" x14ac:dyDescent="0.35">
      <c r="A36" s="4" t="s">
        <v>75</v>
      </c>
      <c r="B36" s="21">
        <v>2</v>
      </c>
      <c r="C36" s="21">
        <v>2</v>
      </c>
      <c r="D36" s="14">
        <v>174</v>
      </c>
      <c r="E36" s="14">
        <v>92</v>
      </c>
      <c r="F36" s="14">
        <v>30.4</v>
      </c>
      <c r="G36" s="14">
        <v>1</v>
      </c>
      <c r="H36" s="14">
        <v>21.7</v>
      </c>
      <c r="I36" s="14">
        <v>10</v>
      </c>
      <c r="J36" s="14">
        <v>70.3</v>
      </c>
      <c r="K36" s="14">
        <v>51.5</v>
      </c>
      <c r="L36" s="14">
        <v>66.8</v>
      </c>
      <c r="M36" s="11">
        <v>2979.2</v>
      </c>
      <c r="N36" s="11">
        <v>119.3</v>
      </c>
      <c r="O36" s="11">
        <v>111</v>
      </c>
      <c r="P36" s="11">
        <v>388.4</v>
      </c>
      <c r="Q36" s="11">
        <v>362.4</v>
      </c>
      <c r="R36" s="11">
        <v>26</v>
      </c>
      <c r="S36" s="11">
        <v>31.3</v>
      </c>
      <c r="T36" s="11">
        <v>83.4</v>
      </c>
      <c r="U36" s="11">
        <v>107.5</v>
      </c>
      <c r="V36" s="11">
        <v>12.3</v>
      </c>
      <c r="W36" s="11">
        <v>0</v>
      </c>
      <c r="X36" s="11">
        <v>6.2</v>
      </c>
      <c r="Y36" s="11">
        <v>8.5</v>
      </c>
      <c r="Z36" s="11">
        <v>0</v>
      </c>
      <c r="AA36" s="11">
        <v>80.599999999999994</v>
      </c>
      <c r="AB36" s="11">
        <v>108.1</v>
      </c>
      <c r="AC36" s="11">
        <v>0.4</v>
      </c>
      <c r="AD36" s="11">
        <v>0.2</v>
      </c>
      <c r="AE36" s="11">
        <v>0.1</v>
      </c>
      <c r="AF36" s="11">
        <v>0.3</v>
      </c>
      <c r="AG36" s="11">
        <v>0.5</v>
      </c>
      <c r="AH36" s="11">
        <v>1.4</v>
      </c>
      <c r="AI36" s="11">
        <v>0.1</v>
      </c>
      <c r="AJ36" s="11">
        <v>11</v>
      </c>
      <c r="AK36" s="11">
        <v>0.1</v>
      </c>
      <c r="AL36" s="11">
        <v>3.6</v>
      </c>
      <c r="AM36" s="11">
        <v>0.1</v>
      </c>
      <c r="AN36" s="11">
        <v>41.7</v>
      </c>
      <c r="AO36" s="11">
        <v>0.1</v>
      </c>
      <c r="AP36" s="11">
        <v>0.1</v>
      </c>
      <c r="AQ36" s="11">
        <v>1</v>
      </c>
      <c r="AR36" s="11">
        <v>0.1</v>
      </c>
      <c r="AS36" s="11">
        <v>20.9</v>
      </c>
      <c r="AT36" s="11">
        <v>0.1</v>
      </c>
      <c r="AU36" s="11">
        <v>0.2</v>
      </c>
      <c r="AV36" s="11">
        <v>23.3</v>
      </c>
      <c r="AW36" s="11">
        <v>14.2</v>
      </c>
      <c r="AX36" s="11">
        <v>1.7</v>
      </c>
      <c r="AY36" s="11">
        <v>0</v>
      </c>
      <c r="AZ36" s="11">
        <v>0.1</v>
      </c>
      <c r="BA36" s="11">
        <v>0</v>
      </c>
      <c r="BB36" s="11">
        <v>0</v>
      </c>
      <c r="BC36" s="11">
        <v>0.2</v>
      </c>
      <c r="BD36" s="11">
        <v>1.9</v>
      </c>
      <c r="BE36" s="11">
        <v>14.3</v>
      </c>
      <c r="BF36" s="11">
        <v>16.2</v>
      </c>
      <c r="BG36" s="11">
        <v>652.70000000000005</v>
      </c>
      <c r="BH36" s="11">
        <v>0.2</v>
      </c>
      <c r="BI36" s="11">
        <v>2655.4</v>
      </c>
      <c r="BJ36" s="11">
        <v>6.9</v>
      </c>
      <c r="BK36" s="11">
        <v>3050.2</v>
      </c>
      <c r="BL36" s="11">
        <v>797.6</v>
      </c>
      <c r="BM36" s="11">
        <v>1883.7</v>
      </c>
      <c r="BN36" s="11">
        <v>412.4</v>
      </c>
      <c r="BO36" s="11">
        <v>15.3</v>
      </c>
      <c r="BP36" s="11">
        <v>13.6</v>
      </c>
      <c r="BQ36" s="11">
        <v>1.6</v>
      </c>
      <c r="BR36" s="11">
        <v>5.2</v>
      </c>
      <c r="BS36" s="11">
        <v>0</v>
      </c>
      <c r="BT36" s="11">
        <v>58.4</v>
      </c>
      <c r="BU36" s="11">
        <v>1341.4</v>
      </c>
      <c r="BV36" s="11">
        <v>504.7</v>
      </c>
      <c r="BW36" s="11">
        <v>4753.2</v>
      </c>
      <c r="BX36" s="11">
        <v>3.1</v>
      </c>
      <c r="BY36" s="11">
        <v>12.5</v>
      </c>
      <c r="BZ36" s="11">
        <v>0</v>
      </c>
      <c r="CA36" s="11">
        <v>1.7</v>
      </c>
      <c r="CB36" s="11">
        <v>2.2999999999999998</v>
      </c>
      <c r="CC36" s="11">
        <v>23.3</v>
      </c>
      <c r="CD36" s="11">
        <v>2.2999999999999998</v>
      </c>
      <c r="CE36" s="11">
        <v>359.4</v>
      </c>
      <c r="CF36" s="11">
        <v>4.7</v>
      </c>
      <c r="CG36" s="11">
        <v>109.9</v>
      </c>
      <c r="CH36" s="11">
        <v>5699.2</v>
      </c>
      <c r="CI36" s="11">
        <v>8799.2000000000007</v>
      </c>
      <c r="CJ36" s="11">
        <v>7922.4</v>
      </c>
      <c r="CK36" s="11">
        <v>2860.2</v>
      </c>
      <c r="CL36" s="11">
        <v>1612.1</v>
      </c>
      <c r="CM36" s="11">
        <v>4853.5</v>
      </c>
      <c r="CN36" s="11">
        <v>4162.8999999999996</v>
      </c>
      <c r="CO36" s="11">
        <v>4894</v>
      </c>
      <c r="CP36" s="11">
        <v>1525.1</v>
      </c>
      <c r="CQ36" s="11">
        <v>6650.7</v>
      </c>
      <c r="CR36" s="11">
        <v>5875</v>
      </c>
      <c r="CS36" s="11">
        <v>3375.4</v>
      </c>
      <c r="CT36" s="11">
        <v>5854.8</v>
      </c>
      <c r="CU36" s="11">
        <v>9893.2000000000007</v>
      </c>
      <c r="CV36" s="11">
        <v>21084.5</v>
      </c>
      <c r="CW36" s="11">
        <v>4748.8999999999996</v>
      </c>
      <c r="CX36" s="11">
        <v>7088.6</v>
      </c>
      <c r="CY36" s="11">
        <v>5566.8</v>
      </c>
      <c r="CZ36" s="11">
        <v>0</v>
      </c>
      <c r="DA36" s="11">
        <v>933</v>
      </c>
      <c r="DB36" s="11">
        <v>21.9</v>
      </c>
      <c r="DC36" s="11">
        <v>234.5</v>
      </c>
      <c r="DD36" s="11">
        <v>14.8</v>
      </c>
      <c r="DE36" s="11">
        <v>36.200000000000003</v>
      </c>
      <c r="DF36" s="11">
        <v>43</v>
      </c>
      <c r="DG36" s="11">
        <v>113.3</v>
      </c>
      <c r="DH36" s="11">
        <v>15.4</v>
      </c>
      <c r="DI36" s="11">
        <v>0</v>
      </c>
      <c r="DJ36" s="11">
        <v>16</v>
      </c>
      <c r="DK36" s="11">
        <v>33.5</v>
      </c>
      <c r="DL36" s="11">
        <v>50.4</v>
      </c>
      <c r="DM36" s="6">
        <v>1</v>
      </c>
      <c r="DN36" s="6">
        <v>3</v>
      </c>
      <c r="DO36" s="6">
        <v>2</v>
      </c>
      <c r="DP36" s="6">
        <v>2</v>
      </c>
      <c r="DQ36" s="6">
        <v>1</v>
      </c>
      <c r="DR36" s="6">
        <v>1</v>
      </c>
      <c r="DS36" s="6">
        <v>1</v>
      </c>
      <c r="DT36" s="7">
        <v>4</v>
      </c>
      <c r="DU36" s="6">
        <v>1</v>
      </c>
      <c r="DV36" s="6">
        <v>2</v>
      </c>
      <c r="DW36" s="6">
        <v>2</v>
      </c>
      <c r="DX36" s="7">
        <v>2</v>
      </c>
      <c r="DY36" s="6">
        <v>1</v>
      </c>
      <c r="DZ36" s="6">
        <v>1</v>
      </c>
      <c r="EA36" s="6">
        <v>2</v>
      </c>
      <c r="EB36" s="6">
        <v>1</v>
      </c>
      <c r="EC36" s="6">
        <v>2</v>
      </c>
      <c r="ED36" s="6">
        <v>1</v>
      </c>
      <c r="EE36" s="6">
        <v>2</v>
      </c>
      <c r="EF36" s="6">
        <v>2</v>
      </c>
      <c r="EG36" s="6">
        <v>1</v>
      </c>
      <c r="EH36" s="6">
        <v>2</v>
      </c>
      <c r="EI36" s="6">
        <v>1</v>
      </c>
      <c r="EJ36" s="6">
        <v>2</v>
      </c>
      <c r="EK36" s="6">
        <v>2</v>
      </c>
      <c r="EL36" s="6">
        <v>2</v>
      </c>
      <c r="EM36" s="6">
        <v>1</v>
      </c>
      <c r="EN36" s="6">
        <v>2</v>
      </c>
      <c r="EO36" s="6">
        <v>2</v>
      </c>
      <c r="EP36" s="6">
        <v>1</v>
      </c>
      <c r="EQ36" s="6">
        <v>1</v>
      </c>
      <c r="ER36" s="6">
        <v>2</v>
      </c>
      <c r="ES36" s="6">
        <v>1</v>
      </c>
      <c r="ET36" s="6">
        <v>4</v>
      </c>
      <c r="EU36" s="6">
        <v>2</v>
      </c>
      <c r="EV36" s="6">
        <v>5</v>
      </c>
      <c r="EW36" s="6">
        <v>3</v>
      </c>
      <c r="EX36" s="6">
        <v>2</v>
      </c>
      <c r="EY36" s="6">
        <v>2</v>
      </c>
      <c r="EZ36" s="6">
        <v>5</v>
      </c>
      <c r="FA36" s="6">
        <v>4</v>
      </c>
      <c r="FB36" s="6">
        <v>6</v>
      </c>
      <c r="FC36" s="6">
        <v>5</v>
      </c>
      <c r="FD36" s="6">
        <v>2</v>
      </c>
      <c r="FE36" s="6">
        <v>2</v>
      </c>
      <c r="FF36" s="6">
        <v>3</v>
      </c>
      <c r="FG36" s="6">
        <v>2</v>
      </c>
      <c r="FH36" s="6">
        <v>2</v>
      </c>
      <c r="FI36" s="6">
        <v>4</v>
      </c>
      <c r="FJ36" s="6">
        <v>6</v>
      </c>
      <c r="FK36" s="6">
        <v>3</v>
      </c>
      <c r="FL36" s="6">
        <v>3</v>
      </c>
      <c r="FM36" s="6">
        <v>3</v>
      </c>
      <c r="FN36" s="6">
        <v>2</v>
      </c>
      <c r="FO36" s="6">
        <v>2</v>
      </c>
      <c r="FP36" s="6">
        <v>4</v>
      </c>
      <c r="FQ36" s="6">
        <v>4</v>
      </c>
      <c r="FR36" s="6">
        <v>4</v>
      </c>
      <c r="FS36" s="6">
        <v>4</v>
      </c>
      <c r="FT36" s="19">
        <v>5</v>
      </c>
      <c r="FU36" s="19">
        <v>5</v>
      </c>
    </row>
    <row r="37" spans="1:185" s="23" customFormat="1" x14ac:dyDescent="0.35">
      <c r="A37" s="23" t="s">
        <v>267</v>
      </c>
      <c r="B37" s="23">
        <f>AVERAGE(B3:B36)</f>
        <v>1.2647058823529411</v>
      </c>
      <c r="C37" s="23">
        <f t="shared" ref="C37:BN37" si="0">AVERAGE(C3:C36)</f>
        <v>2.3529411764705883</v>
      </c>
      <c r="D37" s="23">
        <f t="shared" si="0"/>
        <v>168.35294117647058</v>
      </c>
      <c r="E37" s="23">
        <f t="shared" si="0"/>
        <v>91.71764705882353</v>
      </c>
      <c r="F37" s="23">
        <f t="shared" si="0"/>
        <v>32.258823529411771</v>
      </c>
      <c r="G37" s="23">
        <f t="shared" si="0"/>
        <v>1</v>
      </c>
      <c r="H37" s="23">
        <f t="shared" si="0"/>
        <v>31.700000000000006</v>
      </c>
      <c r="I37" s="23">
        <f t="shared" si="0"/>
        <v>9.2058823529411757</v>
      </c>
      <c r="J37" s="23">
        <f t="shared" si="0"/>
        <v>60.017647058823542</v>
      </c>
      <c r="K37" s="23">
        <f t="shared" si="0"/>
        <v>42.885294117647064</v>
      </c>
      <c r="L37" s="23">
        <f t="shared" si="0"/>
        <v>56.999999999999986</v>
      </c>
      <c r="M37" s="23">
        <f t="shared" si="0"/>
        <v>2462.705882352941</v>
      </c>
      <c r="N37" s="23">
        <f t="shared" si="0"/>
        <v>104.51470588235296</v>
      </c>
      <c r="O37" s="23">
        <f t="shared" si="0"/>
        <v>100.05294117647058</v>
      </c>
      <c r="P37" s="23">
        <f t="shared" si="0"/>
        <v>298.69999999999993</v>
      </c>
      <c r="Q37" s="23">
        <f t="shared" si="0"/>
        <v>273.15294117647068</v>
      </c>
      <c r="R37" s="23">
        <f t="shared" si="0"/>
        <v>25.550000000000004</v>
      </c>
      <c r="S37" s="23">
        <f t="shared" si="0"/>
        <v>33.399999999999991</v>
      </c>
      <c r="T37" s="23">
        <f t="shared" si="0"/>
        <v>65.244117647058843</v>
      </c>
      <c r="U37" s="23">
        <f t="shared" si="0"/>
        <v>87.767647058823528</v>
      </c>
      <c r="V37" s="23">
        <f t="shared" si="0"/>
        <v>11.317647058823535</v>
      </c>
      <c r="W37" s="23">
        <f t="shared" si="0"/>
        <v>1.7647058823529412E-2</v>
      </c>
      <c r="X37" s="23">
        <f t="shared" si="0"/>
        <v>9.455882352941174</v>
      </c>
      <c r="Y37" s="23">
        <f t="shared" si="0"/>
        <v>10.594117647058825</v>
      </c>
      <c r="Z37" s="23">
        <f t="shared" si="0"/>
        <v>2.6470588235294121E-2</v>
      </c>
      <c r="AA37" s="23">
        <f t="shared" si="0"/>
        <v>55.379411764705893</v>
      </c>
      <c r="AB37" s="23">
        <f t="shared" si="0"/>
        <v>144.23823529411763</v>
      </c>
      <c r="AC37" s="23">
        <f t="shared" si="0"/>
        <v>23.238235294117644</v>
      </c>
      <c r="AD37" s="23">
        <f t="shared" si="0"/>
        <v>0.32647058823529407</v>
      </c>
      <c r="AE37" s="23">
        <f t="shared" si="0"/>
        <v>0.22647058823529406</v>
      </c>
      <c r="AF37" s="23">
        <f t="shared" si="0"/>
        <v>0.50882352941176479</v>
      </c>
      <c r="AG37" s="23">
        <f t="shared" si="0"/>
        <v>0.82352941176470618</v>
      </c>
      <c r="AH37" s="23">
        <f t="shared" si="0"/>
        <v>2.6735294117647062</v>
      </c>
      <c r="AI37" s="23">
        <f t="shared" si="0"/>
        <v>0.26764705882352935</v>
      </c>
      <c r="AJ37" s="23">
        <f t="shared" si="0"/>
        <v>15.05294117647059</v>
      </c>
      <c r="AK37" s="23">
        <f t="shared" si="0"/>
        <v>0.20588235294117649</v>
      </c>
      <c r="AL37" s="23">
        <f t="shared" si="0"/>
        <v>6.4352941176470599</v>
      </c>
      <c r="AM37" s="23">
        <f t="shared" si="0"/>
        <v>0.13823529411764707</v>
      </c>
      <c r="AN37" s="23">
        <f t="shared" si="0"/>
        <v>37.5</v>
      </c>
      <c r="AO37" s="23">
        <f t="shared" si="0"/>
        <v>0.22647058823529412</v>
      </c>
      <c r="AP37" s="23">
        <f t="shared" si="0"/>
        <v>9.1176470588235331E-2</v>
      </c>
      <c r="AQ37" s="23">
        <f t="shared" si="0"/>
        <v>1.6205882352941177</v>
      </c>
      <c r="AR37" s="23">
        <f t="shared" si="0"/>
        <v>0.15588235294117642</v>
      </c>
      <c r="AS37" s="23">
        <f t="shared" si="0"/>
        <v>28.594117647058816</v>
      </c>
      <c r="AT37" s="23">
        <f t="shared" si="0"/>
        <v>0.40588235294117642</v>
      </c>
      <c r="AU37" s="23">
        <f t="shared" si="0"/>
        <v>0.33823529411764697</v>
      </c>
      <c r="AV37" s="23">
        <f t="shared" si="0"/>
        <v>37.114705882352943</v>
      </c>
      <c r="AW37" s="23">
        <f t="shared" si="0"/>
        <v>10.491176470588234</v>
      </c>
      <c r="AX37" s="23">
        <f t="shared" si="0"/>
        <v>1.7205882352941178</v>
      </c>
      <c r="AY37" s="23">
        <f t="shared" si="0"/>
        <v>1.4705882352941176E-2</v>
      </c>
      <c r="AZ37" s="23">
        <f t="shared" si="0"/>
        <v>0.15294117647058825</v>
      </c>
      <c r="BA37" s="23">
        <f t="shared" si="0"/>
        <v>9.7058823529411767E-2</v>
      </c>
      <c r="BB37" s="23">
        <f t="shared" si="0"/>
        <v>2.0588235294117647E-2</v>
      </c>
      <c r="BC37" s="23">
        <f t="shared" si="0"/>
        <v>0.18529411764705883</v>
      </c>
      <c r="BD37" s="23">
        <f t="shared" si="0"/>
        <v>2.0441176470588234</v>
      </c>
      <c r="BE37" s="23">
        <f t="shared" si="0"/>
        <v>10.641176470588237</v>
      </c>
      <c r="BF37" s="23">
        <f t="shared" si="0"/>
        <v>13.838235294117649</v>
      </c>
      <c r="BG37" s="23">
        <f t="shared" si="0"/>
        <v>409.57941176470575</v>
      </c>
      <c r="BH37" s="23">
        <f t="shared" si="0"/>
        <v>0.17058823529411768</v>
      </c>
      <c r="BI37" s="23">
        <f t="shared" si="0"/>
        <v>3116.1735294117643</v>
      </c>
      <c r="BJ37" s="23">
        <f t="shared" si="0"/>
        <v>8.0294117647058822</v>
      </c>
      <c r="BK37" s="23">
        <f t="shared" si="0"/>
        <v>3668.5029411764713</v>
      </c>
      <c r="BL37" s="23">
        <f t="shared" si="0"/>
        <v>774.11176470588214</v>
      </c>
      <c r="BM37" s="23">
        <f t="shared" si="0"/>
        <v>1598.5970588235291</v>
      </c>
      <c r="BN37" s="23">
        <f t="shared" si="0"/>
        <v>347.41764705882349</v>
      </c>
      <c r="BO37" s="23">
        <f t="shared" ref="BO37:DZ37" si="1">AVERAGE(BO3:BO36)</f>
        <v>13.649999999999999</v>
      </c>
      <c r="BP37" s="23">
        <f t="shared" si="1"/>
        <v>12.029411764705884</v>
      </c>
      <c r="BQ37" s="23">
        <f t="shared" si="1"/>
        <v>1.4205882352941175</v>
      </c>
      <c r="BR37" s="23">
        <f t="shared" si="1"/>
        <v>3.9705882352941169</v>
      </c>
      <c r="BS37" s="23">
        <f t="shared" si="1"/>
        <v>8.4117647058823533</v>
      </c>
      <c r="BT37" s="23">
        <f t="shared" si="1"/>
        <v>48.623529411764714</v>
      </c>
      <c r="BU37" s="23">
        <f t="shared" si="1"/>
        <v>1993.085294117647</v>
      </c>
      <c r="BV37" s="23">
        <f t="shared" si="1"/>
        <v>653.99705882352964</v>
      </c>
      <c r="BW37" s="23">
        <f t="shared" si="1"/>
        <v>6542.2235294117645</v>
      </c>
      <c r="BX37" s="23">
        <f t="shared" si="1"/>
        <v>3.617647058823529</v>
      </c>
      <c r="BY37" s="23">
        <f t="shared" si="1"/>
        <v>12.814705882352937</v>
      </c>
      <c r="BZ37" s="23">
        <f t="shared" si="1"/>
        <v>33.500000000000014</v>
      </c>
      <c r="CA37" s="23">
        <f t="shared" si="1"/>
        <v>1.7470588235294118</v>
      </c>
      <c r="CB37" s="23">
        <f t="shared" si="1"/>
        <v>2.1</v>
      </c>
      <c r="CC37" s="23">
        <f t="shared" si="1"/>
        <v>23.488235294117658</v>
      </c>
      <c r="CD37" s="23">
        <f t="shared" si="1"/>
        <v>2.4941176470588236</v>
      </c>
      <c r="CE37" s="23">
        <f t="shared" si="1"/>
        <v>402.66470588235296</v>
      </c>
      <c r="CF37" s="23">
        <f t="shared" si="1"/>
        <v>6.0558823529411763</v>
      </c>
      <c r="CG37" s="23">
        <f t="shared" si="1"/>
        <v>152.9823529411764</v>
      </c>
      <c r="CH37" s="23">
        <f t="shared" si="1"/>
        <v>4814.0382352941169</v>
      </c>
      <c r="CI37" s="23">
        <f t="shared" si="1"/>
        <v>7611.3676470588225</v>
      </c>
      <c r="CJ37" s="23">
        <f t="shared" si="1"/>
        <v>6566.2323529411751</v>
      </c>
      <c r="CK37" s="23">
        <f t="shared" si="1"/>
        <v>2374.0323529411762</v>
      </c>
      <c r="CL37" s="23">
        <f t="shared" si="1"/>
        <v>1448.0382352941178</v>
      </c>
      <c r="CM37" s="23">
        <f t="shared" si="1"/>
        <v>4307.623529411765</v>
      </c>
      <c r="CN37" s="23">
        <f t="shared" si="1"/>
        <v>3613.838235294118</v>
      </c>
      <c r="CO37" s="23">
        <f t="shared" si="1"/>
        <v>4064.8882352941173</v>
      </c>
      <c r="CP37" s="23">
        <f t="shared" si="1"/>
        <v>1264.8235294117644</v>
      </c>
      <c r="CQ37" s="23">
        <f t="shared" si="1"/>
        <v>5580.8705882352942</v>
      </c>
      <c r="CR37" s="23">
        <f t="shared" si="1"/>
        <v>5031.8970588235297</v>
      </c>
      <c r="CS37" s="23">
        <f t="shared" si="1"/>
        <v>2811.3205882352941</v>
      </c>
      <c r="CT37" s="23">
        <f t="shared" si="1"/>
        <v>4759.1764705882342</v>
      </c>
      <c r="CU37" s="23">
        <f t="shared" si="1"/>
        <v>8765.6323529411784</v>
      </c>
      <c r="CV37" s="23">
        <f t="shared" si="1"/>
        <v>19643.50882352941</v>
      </c>
      <c r="CW37" s="23">
        <f t="shared" si="1"/>
        <v>4187.8647058823526</v>
      </c>
      <c r="CX37" s="23">
        <f t="shared" si="1"/>
        <v>6891.15</v>
      </c>
      <c r="CY37" s="23">
        <f t="shared" si="1"/>
        <v>4815.6382352941191</v>
      </c>
      <c r="CZ37" s="23">
        <f t="shared" si="1"/>
        <v>3.914705882352941</v>
      </c>
      <c r="DA37" s="23">
        <f t="shared" si="1"/>
        <v>1195.3500000000001</v>
      </c>
      <c r="DB37" s="23">
        <f t="shared" si="1"/>
        <v>22.699999999999996</v>
      </c>
      <c r="DC37" s="23">
        <f t="shared" si="1"/>
        <v>152.95882352941175</v>
      </c>
      <c r="DD37" s="23">
        <f t="shared" si="1"/>
        <v>13.194117647058826</v>
      </c>
      <c r="DE37" s="23">
        <f t="shared" si="1"/>
        <v>27.308823529411768</v>
      </c>
      <c r="DF37" s="23">
        <f t="shared" si="1"/>
        <v>14.220588235294114</v>
      </c>
      <c r="DG37" s="23">
        <f t="shared" si="1"/>
        <v>132.7911764705882</v>
      </c>
      <c r="DH37" s="23">
        <f t="shared" si="1"/>
        <v>15.420588235294119</v>
      </c>
      <c r="DI37" s="23">
        <f t="shared" si="1"/>
        <v>1.0117647058823527</v>
      </c>
      <c r="DJ37" s="23">
        <f t="shared" si="1"/>
        <v>16.994117647058825</v>
      </c>
      <c r="DK37" s="23">
        <f t="shared" si="1"/>
        <v>36.455882352941181</v>
      </c>
      <c r="DL37" s="23">
        <f t="shared" si="1"/>
        <v>45.535294117647055</v>
      </c>
      <c r="DM37" s="23">
        <f t="shared" si="1"/>
        <v>1.1470588235294117</v>
      </c>
      <c r="DN37" s="23">
        <f t="shared" si="1"/>
        <v>1.9411764705882353</v>
      </c>
      <c r="DO37" s="23">
        <f t="shared" si="1"/>
        <v>1.3235294117647058</v>
      </c>
      <c r="DP37" s="23">
        <f t="shared" si="1"/>
        <v>1.911764705882353</v>
      </c>
      <c r="DQ37" s="23">
        <f t="shared" si="1"/>
        <v>1.8529411764705883</v>
      </c>
      <c r="DR37" s="23">
        <f t="shared" si="1"/>
        <v>1.1764705882352942</v>
      </c>
      <c r="DS37" s="23">
        <f t="shared" si="1"/>
        <v>1.4411764705882353</v>
      </c>
      <c r="DT37" s="23">
        <f t="shared" si="1"/>
        <v>2.4705882352941178</v>
      </c>
      <c r="DU37" s="23">
        <f t="shared" si="1"/>
        <v>1.2058823529411764</v>
      </c>
      <c r="DV37" s="23">
        <f t="shared" si="1"/>
        <v>1.5588235294117647</v>
      </c>
      <c r="DW37" s="23">
        <f t="shared" si="1"/>
        <v>1.3529411764705883</v>
      </c>
      <c r="DX37" s="23">
        <f t="shared" si="1"/>
        <v>2.5882352941176472</v>
      </c>
      <c r="DY37" s="23">
        <f t="shared" si="1"/>
        <v>1.1764705882352942</v>
      </c>
      <c r="DZ37" s="23">
        <f t="shared" si="1"/>
        <v>1</v>
      </c>
      <c r="EA37" s="23">
        <f t="shared" ref="EA37:FU37" si="2">AVERAGE(EA3:EA36)</f>
        <v>1.2941176470588236</v>
      </c>
      <c r="EB37" s="23">
        <f t="shared" si="2"/>
        <v>1.6176470588235294</v>
      </c>
      <c r="EC37" s="23">
        <f t="shared" si="2"/>
        <v>1.7058823529411764</v>
      </c>
      <c r="ED37" s="23">
        <f t="shared" si="2"/>
        <v>1.6176470588235294</v>
      </c>
      <c r="EE37" s="23">
        <f t="shared" si="2"/>
        <v>1.3529411764705883</v>
      </c>
      <c r="EF37" s="23">
        <f t="shared" si="2"/>
        <v>1.7941176470588236</v>
      </c>
      <c r="EG37" s="23">
        <f t="shared" si="2"/>
        <v>1.4411764705882353</v>
      </c>
      <c r="EH37" s="23">
        <f t="shared" si="2"/>
        <v>1.2941176470588236</v>
      </c>
      <c r="EI37" s="23">
        <f t="shared" si="2"/>
        <v>1.7647058823529411</v>
      </c>
      <c r="EJ37" s="23">
        <f t="shared" si="2"/>
        <v>1.6176470588235294</v>
      </c>
      <c r="EK37" s="23">
        <f t="shared" si="2"/>
        <v>1.4705882352941178</v>
      </c>
      <c r="EL37" s="23">
        <f t="shared" si="2"/>
        <v>1.8235294117647058</v>
      </c>
      <c r="EM37" s="23">
        <f t="shared" si="2"/>
        <v>1.5294117647058822</v>
      </c>
      <c r="EN37" s="23">
        <f t="shared" si="2"/>
        <v>1.3235294117647058</v>
      </c>
      <c r="EO37" s="23">
        <f t="shared" si="2"/>
        <v>1.1764705882352942</v>
      </c>
      <c r="EP37" s="23">
        <f t="shared" si="2"/>
        <v>1.4411764705882353</v>
      </c>
      <c r="EQ37" s="23">
        <f t="shared" si="2"/>
        <v>1.3529411764705883</v>
      </c>
      <c r="ER37" s="23">
        <f t="shared" si="2"/>
        <v>1.9705882352941178</v>
      </c>
      <c r="ES37" s="23">
        <f t="shared" si="2"/>
        <v>1.7647058823529411</v>
      </c>
      <c r="ET37" s="23">
        <f t="shared" si="2"/>
        <v>2.4411764705882355</v>
      </c>
      <c r="EU37" s="23">
        <f t="shared" si="2"/>
        <v>3.1470588235294117</v>
      </c>
      <c r="EV37" s="23">
        <f t="shared" si="2"/>
        <v>4.0294117647058822</v>
      </c>
      <c r="EW37" s="23">
        <f t="shared" si="2"/>
        <v>4.4117647058823533</v>
      </c>
      <c r="EX37" s="23">
        <f t="shared" si="2"/>
        <v>4.1470588235294121</v>
      </c>
      <c r="EY37" s="23">
        <f t="shared" si="2"/>
        <v>4.5294117647058822</v>
      </c>
      <c r="EZ37" s="23">
        <f t="shared" si="2"/>
        <v>5.5</v>
      </c>
      <c r="FA37" s="23">
        <f t="shared" si="2"/>
        <v>4.382352941176471</v>
      </c>
      <c r="FB37" s="23">
        <f t="shared" si="2"/>
        <v>5.5294117647058822</v>
      </c>
      <c r="FC37" s="23">
        <f t="shared" si="2"/>
        <v>3.2352941176470589</v>
      </c>
      <c r="FD37" s="23">
        <f t="shared" si="2"/>
        <v>3.0294117647058822</v>
      </c>
      <c r="FE37" s="23">
        <f t="shared" si="2"/>
        <v>3.9117647058823528</v>
      </c>
      <c r="FF37" s="23">
        <f t="shared" si="2"/>
        <v>4.4705882352941178</v>
      </c>
      <c r="FG37" s="23">
        <f t="shared" si="2"/>
        <v>3.0294117647058822</v>
      </c>
      <c r="FH37" s="23">
        <f t="shared" si="2"/>
        <v>2.7941176470588234</v>
      </c>
      <c r="FI37" s="23">
        <f t="shared" si="2"/>
        <v>3.6470588235294117</v>
      </c>
      <c r="FJ37" s="23">
        <f t="shared" si="2"/>
        <v>4.4411764705882355</v>
      </c>
      <c r="FK37" s="23">
        <f t="shared" si="2"/>
        <v>3.3529411764705883</v>
      </c>
      <c r="FL37" s="23">
        <f t="shared" si="2"/>
        <v>3.9117647058823528</v>
      </c>
      <c r="FM37" s="23">
        <f t="shared" si="2"/>
        <v>3.1470588235294117</v>
      </c>
      <c r="FN37" s="23">
        <f t="shared" si="2"/>
        <v>2.2647058823529411</v>
      </c>
      <c r="FO37" s="23">
        <f t="shared" si="2"/>
        <v>2.0588235294117645</v>
      </c>
      <c r="FP37" s="23">
        <f t="shared" si="2"/>
        <v>3.3529411764705883</v>
      </c>
      <c r="FQ37" s="23">
        <f t="shared" si="2"/>
        <v>3.9117647058823528</v>
      </c>
      <c r="FR37" s="23">
        <f t="shared" si="2"/>
        <v>4.2352941176470589</v>
      </c>
      <c r="FS37" s="23">
        <f t="shared" si="2"/>
        <v>4.7941176470588234</v>
      </c>
      <c r="FT37" s="23">
        <f t="shared" si="2"/>
        <v>4.7058823529411766</v>
      </c>
      <c r="FU37" s="23">
        <f t="shared" si="2"/>
        <v>5.2058823529411766</v>
      </c>
    </row>
    <row r="38" spans="1:185" x14ac:dyDescent="0.35">
      <c r="A38" s="24" t="s">
        <v>269</v>
      </c>
      <c r="B38">
        <f>MEDIAN(B3:B36)</f>
        <v>1</v>
      </c>
      <c r="C38">
        <f t="shared" ref="C38:BN38" si="3">MEDIAN(C3:C36)</f>
        <v>2</v>
      </c>
      <c r="D38">
        <f t="shared" si="3"/>
        <v>165</v>
      </c>
      <c r="E38">
        <f t="shared" si="3"/>
        <v>90.699999999999989</v>
      </c>
      <c r="F38">
        <f t="shared" si="3"/>
        <v>32.150000000000006</v>
      </c>
      <c r="G38">
        <f t="shared" si="3"/>
        <v>1</v>
      </c>
      <c r="H38">
        <f t="shared" si="3"/>
        <v>31.5</v>
      </c>
      <c r="I38">
        <f t="shared" si="3"/>
        <v>8.5</v>
      </c>
      <c r="J38">
        <f t="shared" si="3"/>
        <v>57.1</v>
      </c>
      <c r="K38">
        <f t="shared" si="3"/>
        <v>40.85</v>
      </c>
      <c r="L38">
        <f t="shared" si="3"/>
        <v>54.25</v>
      </c>
      <c r="M38">
        <f t="shared" si="3"/>
        <v>2408.4499999999998</v>
      </c>
      <c r="N38">
        <f t="shared" si="3"/>
        <v>101</v>
      </c>
      <c r="O38">
        <f t="shared" si="3"/>
        <v>99.5</v>
      </c>
      <c r="P38">
        <f t="shared" si="3"/>
        <v>296.10000000000002</v>
      </c>
      <c r="Q38">
        <f t="shared" si="3"/>
        <v>273.8</v>
      </c>
      <c r="R38">
        <f t="shared" si="3"/>
        <v>25.299999999999997</v>
      </c>
      <c r="S38">
        <f t="shared" si="3"/>
        <v>32.25</v>
      </c>
      <c r="T38">
        <f t="shared" si="3"/>
        <v>62.1</v>
      </c>
      <c r="U38">
        <f t="shared" si="3"/>
        <v>86.199999999999989</v>
      </c>
      <c r="V38">
        <f t="shared" si="3"/>
        <v>9.3000000000000007</v>
      </c>
      <c r="W38">
        <f t="shared" si="3"/>
        <v>0</v>
      </c>
      <c r="X38">
        <f t="shared" si="3"/>
        <v>7.15</v>
      </c>
      <c r="Y38">
        <f t="shared" si="3"/>
        <v>9.3500000000000014</v>
      </c>
      <c r="Z38">
        <f t="shared" si="3"/>
        <v>0</v>
      </c>
      <c r="AA38">
        <f t="shared" si="3"/>
        <v>50.849999999999994</v>
      </c>
      <c r="AB38">
        <f t="shared" si="3"/>
        <v>146.6</v>
      </c>
      <c r="AC38">
        <f t="shared" si="3"/>
        <v>0.64999999999999991</v>
      </c>
      <c r="AD38">
        <f t="shared" si="3"/>
        <v>0.3</v>
      </c>
      <c r="AE38">
        <f t="shared" si="3"/>
        <v>0.2</v>
      </c>
      <c r="AF38">
        <f t="shared" si="3"/>
        <v>0.4</v>
      </c>
      <c r="AG38">
        <f t="shared" si="3"/>
        <v>0.7</v>
      </c>
      <c r="AH38">
        <f t="shared" si="3"/>
        <v>2.4</v>
      </c>
      <c r="AI38">
        <f t="shared" si="3"/>
        <v>0.2</v>
      </c>
      <c r="AJ38">
        <f t="shared" si="3"/>
        <v>13.850000000000001</v>
      </c>
      <c r="AK38">
        <f t="shared" si="3"/>
        <v>0.2</v>
      </c>
      <c r="AL38">
        <f t="shared" si="3"/>
        <v>6.1</v>
      </c>
      <c r="AM38">
        <f t="shared" si="3"/>
        <v>0.1</v>
      </c>
      <c r="AN38">
        <f t="shared" si="3"/>
        <v>35.5</v>
      </c>
      <c r="AO38">
        <f t="shared" si="3"/>
        <v>0.2</v>
      </c>
      <c r="AP38">
        <f t="shared" si="3"/>
        <v>0.1</v>
      </c>
      <c r="AQ38">
        <f t="shared" si="3"/>
        <v>1.45</v>
      </c>
      <c r="AR38">
        <f t="shared" si="3"/>
        <v>0.15000000000000002</v>
      </c>
      <c r="AS38">
        <f t="shared" si="3"/>
        <v>27.15</v>
      </c>
      <c r="AT38">
        <f t="shared" si="3"/>
        <v>0.3</v>
      </c>
      <c r="AU38">
        <f t="shared" si="3"/>
        <v>0.2</v>
      </c>
      <c r="AV38">
        <f t="shared" si="3"/>
        <v>36.200000000000003</v>
      </c>
      <c r="AW38">
        <f t="shared" si="3"/>
        <v>10.050000000000001</v>
      </c>
      <c r="AX38">
        <f t="shared" si="3"/>
        <v>1.4</v>
      </c>
      <c r="AY38">
        <f t="shared" si="3"/>
        <v>0</v>
      </c>
      <c r="AZ38">
        <f t="shared" si="3"/>
        <v>0.1</v>
      </c>
      <c r="BA38">
        <f t="shared" si="3"/>
        <v>0</v>
      </c>
      <c r="BB38">
        <f t="shared" si="3"/>
        <v>0</v>
      </c>
      <c r="BC38">
        <f t="shared" si="3"/>
        <v>0.1</v>
      </c>
      <c r="BD38">
        <f t="shared" si="3"/>
        <v>1.7000000000000002</v>
      </c>
      <c r="BE38">
        <f t="shared" si="3"/>
        <v>10.25</v>
      </c>
      <c r="BF38">
        <f t="shared" si="3"/>
        <v>13.5</v>
      </c>
      <c r="BG38">
        <f t="shared" si="3"/>
        <v>395.9</v>
      </c>
      <c r="BH38">
        <f t="shared" si="3"/>
        <v>0.1</v>
      </c>
      <c r="BI38">
        <f t="shared" si="3"/>
        <v>3051.2</v>
      </c>
      <c r="BJ38">
        <f t="shared" si="3"/>
        <v>7.85</v>
      </c>
      <c r="BK38">
        <f t="shared" si="3"/>
        <v>3534.25</v>
      </c>
      <c r="BL38">
        <f t="shared" si="3"/>
        <v>682.7</v>
      </c>
      <c r="BM38">
        <f t="shared" si="3"/>
        <v>1571.15</v>
      </c>
      <c r="BN38">
        <f t="shared" si="3"/>
        <v>350.7</v>
      </c>
      <c r="BO38">
        <f t="shared" ref="BO38:DZ38" si="4">MEDIAN(BO3:BO36)</f>
        <v>13.55</v>
      </c>
      <c r="BP38">
        <f t="shared" si="4"/>
        <v>12.3</v>
      </c>
      <c r="BQ38">
        <f t="shared" si="4"/>
        <v>1.35</v>
      </c>
      <c r="BR38">
        <f t="shared" si="4"/>
        <v>3.55</v>
      </c>
      <c r="BS38">
        <f t="shared" si="4"/>
        <v>5.45</v>
      </c>
      <c r="BT38">
        <f t="shared" si="4"/>
        <v>36.1</v>
      </c>
      <c r="BU38">
        <f t="shared" si="4"/>
        <v>1647.6</v>
      </c>
      <c r="BV38">
        <f t="shared" si="4"/>
        <v>299.85000000000002</v>
      </c>
      <c r="BW38">
        <f t="shared" si="4"/>
        <v>5910.4</v>
      </c>
      <c r="BX38">
        <f t="shared" si="4"/>
        <v>2.8</v>
      </c>
      <c r="BY38">
        <f t="shared" si="4"/>
        <v>13.25</v>
      </c>
      <c r="BZ38">
        <f t="shared" si="4"/>
        <v>5.55</v>
      </c>
      <c r="CA38">
        <f t="shared" si="4"/>
        <v>1.7</v>
      </c>
      <c r="CB38">
        <f t="shared" si="4"/>
        <v>1.9</v>
      </c>
      <c r="CC38">
        <f t="shared" si="4"/>
        <v>20.85</v>
      </c>
      <c r="CD38">
        <f t="shared" si="4"/>
        <v>2.4500000000000002</v>
      </c>
      <c r="CE38">
        <f t="shared" si="4"/>
        <v>376.65</v>
      </c>
      <c r="CF38">
        <f t="shared" si="4"/>
        <v>4.9000000000000004</v>
      </c>
      <c r="CG38">
        <f t="shared" si="4"/>
        <v>127.25</v>
      </c>
      <c r="CH38">
        <f t="shared" si="4"/>
        <v>4577.45</v>
      </c>
      <c r="CI38">
        <f t="shared" si="4"/>
        <v>7276.2</v>
      </c>
      <c r="CJ38">
        <f t="shared" si="4"/>
        <v>6473.25</v>
      </c>
      <c r="CK38">
        <f t="shared" si="4"/>
        <v>2334.4499999999998</v>
      </c>
      <c r="CL38">
        <f t="shared" si="4"/>
        <v>1346.55</v>
      </c>
      <c r="CM38">
        <f t="shared" si="4"/>
        <v>4187.1499999999996</v>
      </c>
      <c r="CN38">
        <f t="shared" si="4"/>
        <v>3568.35</v>
      </c>
      <c r="CO38">
        <f t="shared" si="4"/>
        <v>3903.4</v>
      </c>
      <c r="CP38">
        <f t="shared" si="4"/>
        <v>1277.1500000000001</v>
      </c>
      <c r="CQ38">
        <f t="shared" si="4"/>
        <v>5621.15</v>
      </c>
      <c r="CR38">
        <f t="shared" si="4"/>
        <v>4767</v>
      </c>
      <c r="CS38">
        <f t="shared" si="4"/>
        <v>2730.7</v>
      </c>
      <c r="CT38">
        <f t="shared" si="4"/>
        <v>4790.8999999999996</v>
      </c>
      <c r="CU38">
        <f t="shared" si="4"/>
        <v>8892.1500000000015</v>
      </c>
      <c r="CV38">
        <f t="shared" si="4"/>
        <v>18577.55</v>
      </c>
      <c r="CW38">
        <f t="shared" si="4"/>
        <v>4091</v>
      </c>
      <c r="CX38">
        <f t="shared" si="4"/>
        <v>6626.4</v>
      </c>
      <c r="CY38">
        <f t="shared" si="4"/>
        <v>4861.8999999999996</v>
      </c>
      <c r="CZ38">
        <f t="shared" si="4"/>
        <v>0</v>
      </c>
      <c r="DA38">
        <f t="shared" si="4"/>
        <v>1101.5999999999999</v>
      </c>
      <c r="DB38">
        <f t="shared" si="4"/>
        <v>20</v>
      </c>
      <c r="DC38">
        <f t="shared" si="4"/>
        <v>146.75</v>
      </c>
      <c r="DD38">
        <f t="shared" si="4"/>
        <v>13.2</v>
      </c>
      <c r="DE38">
        <f t="shared" si="4"/>
        <v>27.4</v>
      </c>
      <c r="DF38">
        <f t="shared" si="4"/>
        <v>12.2</v>
      </c>
      <c r="DG38">
        <f t="shared" si="4"/>
        <v>128.15</v>
      </c>
      <c r="DH38">
        <f t="shared" si="4"/>
        <v>15.2</v>
      </c>
      <c r="DI38">
        <f t="shared" si="4"/>
        <v>0</v>
      </c>
      <c r="DJ38">
        <f t="shared" si="4"/>
        <v>16.649999999999999</v>
      </c>
      <c r="DK38">
        <f t="shared" si="4"/>
        <v>36.700000000000003</v>
      </c>
      <c r="DL38">
        <f t="shared" si="4"/>
        <v>45.9</v>
      </c>
      <c r="DM38">
        <f t="shared" si="4"/>
        <v>1</v>
      </c>
      <c r="DN38">
        <f t="shared" si="4"/>
        <v>2</v>
      </c>
      <c r="DO38">
        <f t="shared" si="4"/>
        <v>1</v>
      </c>
      <c r="DP38">
        <f t="shared" si="4"/>
        <v>2</v>
      </c>
      <c r="DQ38">
        <f t="shared" si="4"/>
        <v>2</v>
      </c>
      <c r="DR38">
        <f t="shared" si="4"/>
        <v>1</v>
      </c>
      <c r="DS38">
        <f t="shared" si="4"/>
        <v>1</v>
      </c>
      <c r="DT38">
        <f t="shared" si="4"/>
        <v>2</v>
      </c>
      <c r="DU38">
        <f t="shared" si="4"/>
        <v>1</v>
      </c>
      <c r="DV38">
        <f t="shared" si="4"/>
        <v>2</v>
      </c>
      <c r="DW38">
        <f t="shared" si="4"/>
        <v>1</v>
      </c>
      <c r="DX38">
        <f t="shared" si="4"/>
        <v>3</v>
      </c>
      <c r="DY38">
        <f t="shared" si="4"/>
        <v>1</v>
      </c>
      <c r="DZ38">
        <f t="shared" si="4"/>
        <v>1</v>
      </c>
      <c r="EA38">
        <f t="shared" ref="EA38:FU38" si="5">MEDIAN(EA3:EA36)</f>
        <v>1</v>
      </c>
      <c r="EB38">
        <f t="shared" si="5"/>
        <v>2</v>
      </c>
      <c r="EC38">
        <f t="shared" si="5"/>
        <v>2</v>
      </c>
      <c r="ED38">
        <f t="shared" si="5"/>
        <v>2</v>
      </c>
      <c r="EE38">
        <f t="shared" si="5"/>
        <v>1</v>
      </c>
      <c r="EF38">
        <f t="shared" si="5"/>
        <v>2</v>
      </c>
      <c r="EG38">
        <f t="shared" si="5"/>
        <v>1</v>
      </c>
      <c r="EH38">
        <f t="shared" si="5"/>
        <v>1</v>
      </c>
      <c r="EI38">
        <f t="shared" si="5"/>
        <v>2</v>
      </c>
      <c r="EJ38">
        <f t="shared" si="5"/>
        <v>2</v>
      </c>
      <c r="EK38">
        <f t="shared" si="5"/>
        <v>1</v>
      </c>
      <c r="EL38">
        <f t="shared" si="5"/>
        <v>2</v>
      </c>
      <c r="EM38">
        <f t="shared" si="5"/>
        <v>2</v>
      </c>
      <c r="EN38">
        <f t="shared" si="5"/>
        <v>1</v>
      </c>
      <c r="EO38">
        <f t="shared" si="5"/>
        <v>1</v>
      </c>
      <c r="EP38">
        <f t="shared" si="5"/>
        <v>1</v>
      </c>
      <c r="EQ38">
        <f t="shared" si="5"/>
        <v>1</v>
      </c>
      <c r="ER38">
        <f t="shared" si="5"/>
        <v>2</v>
      </c>
      <c r="ES38">
        <f t="shared" si="5"/>
        <v>2</v>
      </c>
      <c r="ET38">
        <f t="shared" si="5"/>
        <v>1.5</v>
      </c>
      <c r="EU38">
        <f t="shared" si="5"/>
        <v>3</v>
      </c>
      <c r="EV38">
        <f t="shared" si="5"/>
        <v>4.5</v>
      </c>
      <c r="EW38">
        <f t="shared" si="5"/>
        <v>5</v>
      </c>
      <c r="EX38">
        <f t="shared" si="5"/>
        <v>5</v>
      </c>
      <c r="EY38">
        <f t="shared" si="5"/>
        <v>5</v>
      </c>
      <c r="EZ38">
        <f t="shared" si="5"/>
        <v>6</v>
      </c>
      <c r="FA38">
        <f t="shared" si="5"/>
        <v>5</v>
      </c>
      <c r="FB38">
        <f t="shared" si="5"/>
        <v>6</v>
      </c>
      <c r="FC38">
        <f t="shared" si="5"/>
        <v>3</v>
      </c>
      <c r="FD38">
        <f t="shared" si="5"/>
        <v>3</v>
      </c>
      <c r="FE38">
        <f t="shared" si="5"/>
        <v>4</v>
      </c>
      <c r="FF38">
        <f t="shared" si="5"/>
        <v>5</v>
      </c>
      <c r="FG38">
        <f t="shared" si="5"/>
        <v>3</v>
      </c>
      <c r="FH38">
        <f t="shared" si="5"/>
        <v>3</v>
      </c>
      <c r="FI38">
        <f t="shared" si="5"/>
        <v>4</v>
      </c>
      <c r="FJ38">
        <f t="shared" si="5"/>
        <v>5</v>
      </c>
      <c r="FK38">
        <f t="shared" si="5"/>
        <v>3</v>
      </c>
      <c r="FL38">
        <f t="shared" si="5"/>
        <v>4</v>
      </c>
      <c r="FM38">
        <f t="shared" si="5"/>
        <v>3</v>
      </c>
      <c r="FN38">
        <f t="shared" si="5"/>
        <v>2</v>
      </c>
      <c r="FO38">
        <f t="shared" si="5"/>
        <v>2</v>
      </c>
      <c r="FP38">
        <f t="shared" si="5"/>
        <v>3.5</v>
      </c>
      <c r="FQ38">
        <f t="shared" si="5"/>
        <v>4</v>
      </c>
      <c r="FR38">
        <f t="shared" si="5"/>
        <v>4</v>
      </c>
      <c r="FS38">
        <f t="shared" si="5"/>
        <v>5</v>
      </c>
      <c r="FT38">
        <f t="shared" si="5"/>
        <v>5</v>
      </c>
      <c r="FU38">
        <f t="shared" si="5"/>
        <v>5</v>
      </c>
    </row>
    <row r="39" spans="1:185" x14ac:dyDescent="0.35">
      <c r="A39" s="24" t="s">
        <v>270</v>
      </c>
      <c r="B39">
        <f>MIN(B3:B36)</f>
        <v>1</v>
      </c>
      <c r="C39">
        <f t="shared" ref="C39:BN39" si="6">MIN(C3:C36)</f>
        <v>1</v>
      </c>
      <c r="D39">
        <f t="shared" si="6"/>
        <v>153</v>
      </c>
      <c r="E39">
        <f t="shared" si="6"/>
        <v>70.599999999999994</v>
      </c>
      <c r="F39">
        <f t="shared" si="6"/>
        <v>30</v>
      </c>
      <c r="G39">
        <f t="shared" si="6"/>
        <v>1</v>
      </c>
      <c r="H39">
        <f t="shared" si="6"/>
        <v>21.7</v>
      </c>
      <c r="I39">
        <f t="shared" si="6"/>
        <v>4</v>
      </c>
      <c r="J39">
        <f t="shared" si="6"/>
        <v>45.3</v>
      </c>
      <c r="K39">
        <f t="shared" si="6"/>
        <v>32</v>
      </c>
      <c r="L39">
        <f t="shared" si="6"/>
        <v>43</v>
      </c>
      <c r="M39">
        <f t="shared" si="6"/>
        <v>1411.1</v>
      </c>
      <c r="N39">
        <f t="shared" si="6"/>
        <v>53.6</v>
      </c>
      <c r="O39">
        <f t="shared" si="6"/>
        <v>49.3</v>
      </c>
      <c r="P39">
        <f t="shared" si="6"/>
        <v>167</v>
      </c>
      <c r="Q39">
        <f t="shared" si="6"/>
        <v>138.9</v>
      </c>
      <c r="R39">
        <f t="shared" si="6"/>
        <v>12</v>
      </c>
      <c r="S39">
        <f t="shared" si="6"/>
        <v>12.7</v>
      </c>
      <c r="T39">
        <f t="shared" si="6"/>
        <v>10.199999999999999</v>
      </c>
      <c r="U39">
        <f t="shared" si="6"/>
        <v>27.2</v>
      </c>
      <c r="V39">
        <f t="shared" si="6"/>
        <v>1.6</v>
      </c>
      <c r="W39">
        <f t="shared" si="6"/>
        <v>0</v>
      </c>
      <c r="X39">
        <f t="shared" si="6"/>
        <v>1.7</v>
      </c>
      <c r="Y39">
        <f t="shared" si="6"/>
        <v>0.1</v>
      </c>
      <c r="Z39">
        <f t="shared" si="6"/>
        <v>0</v>
      </c>
      <c r="AA39">
        <f t="shared" si="6"/>
        <v>11.7</v>
      </c>
      <c r="AB39">
        <f t="shared" si="6"/>
        <v>46.4</v>
      </c>
      <c r="AC39">
        <f t="shared" si="6"/>
        <v>0.1</v>
      </c>
      <c r="AD39">
        <f t="shared" si="6"/>
        <v>0</v>
      </c>
      <c r="AE39">
        <f t="shared" si="6"/>
        <v>0</v>
      </c>
      <c r="AF39">
        <f t="shared" si="6"/>
        <v>0</v>
      </c>
      <c r="AG39">
        <f t="shared" si="6"/>
        <v>0</v>
      </c>
      <c r="AH39">
        <f t="shared" si="6"/>
        <v>0.9</v>
      </c>
      <c r="AI39">
        <f t="shared" si="6"/>
        <v>0.1</v>
      </c>
      <c r="AJ39">
        <f t="shared" si="6"/>
        <v>6.4</v>
      </c>
      <c r="AK39">
        <f t="shared" si="6"/>
        <v>0</v>
      </c>
      <c r="AL39">
        <f t="shared" si="6"/>
        <v>1.8</v>
      </c>
      <c r="AM39">
        <f t="shared" si="6"/>
        <v>0</v>
      </c>
      <c r="AN39">
        <f t="shared" si="6"/>
        <v>20.9</v>
      </c>
      <c r="AO39">
        <f t="shared" si="6"/>
        <v>0</v>
      </c>
      <c r="AP39">
        <f t="shared" si="6"/>
        <v>0</v>
      </c>
      <c r="AQ39">
        <f t="shared" si="6"/>
        <v>0.6</v>
      </c>
      <c r="AR39">
        <f t="shared" si="6"/>
        <v>0</v>
      </c>
      <c r="AS39">
        <f t="shared" si="6"/>
        <v>9</v>
      </c>
      <c r="AT39">
        <f t="shared" si="6"/>
        <v>0</v>
      </c>
      <c r="AU39">
        <f t="shared" si="6"/>
        <v>0</v>
      </c>
      <c r="AV39">
        <f t="shared" si="6"/>
        <v>15.3</v>
      </c>
      <c r="AW39">
        <f t="shared" si="6"/>
        <v>2.9</v>
      </c>
      <c r="AX39">
        <f t="shared" si="6"/>
        <v>0.5</v>
      </c>
      <c r="AY39">
        <f t="shared" si="6"/>
        <v>0</v>
      </c>
      <c r="AZ39">
        <f t="shared" si="6"/>
        <v>0</v>
      </c>
      <c r="BA39">
        <f t="shared" si="6"/>
        <v>0</v>
      </c>
      <c r="BB39">
        <f t="shared" si="6"/>
        <v>0</v>
      </c>
      <c r="BC39">
        <f t="shared" si="6"/>
        <v>0</v>
      </c>
      <c r="BD39">
        <f t="shared" si="6"/>
        <v>0.7</v>
      </c>
      <c r="BE39">
        <f t="shared" si="6"/>
        <v>3</v>
      </c>
      <c r="BF39">
        <f t="shared" si="6"/>
        <v>6.9</v>
      </c>
      <c r="BG39">
        <f t="shared" si="6"/>
        <v>190.5</v>
      </c>
      <c r="BH39">
        <f t="shared" si="6"/>
        <v>0</v>
      </c>
      <c r="BI39">
        <f t="shared" si="6"/>
        <v>1428.6</v>
      </c>
      <c r="BJ39">
        <f t="shared" si="6"/>
        <v>3.7</v>
      </c>
      <c r="BK39">
        <f t="shared" si="6"/>
        <v>1797.2</v>
      </c>
      <c r="BL39">
        <f t="shared" si="6"/>
        <v>218.1</v>
      </c>
      <c r="BM39">
        <f t="shared" si="6"/>
        <v>759.4</v>
      </c>
      <c r="BN39">
        <f t="shared" si="6"/>
        <v>169</v>
      </c>
      <c r="BO39">
        <f t="shared" ref="BO39:DZ39" si="7">MIN(BO3:BO36)</f>
        <v>7.5</v>
      </c>
      <c r="BP39">
        <f t="shared" si="7"/>
        <v>6</v>
      </c>
      <c r="BQ39">
        <f t="shared" si="7"/>
        <v>0.9</v>
      </c>
      <c r="BR39">
        <f t="shared" si="7"/>
        <v>1.9</v>
      </c>
      <c r="BS39">
        <f t="shared" si="7"/>
        <v>0</v>
      </c>
      <c r="BT39">
        <f t="shared" si="7"/>
        <v>7</v>
      </c>
      <c r="BU39">
        <f t="shared" si="7"/>
        <v>340.1</v>
      </c>
      <c r="BV39">
        <f t="shared" si="7"/>
        <v>82.7</v>
      </c>
      <c r="BW39">
        <f t="shared" si="7"/>
        <v>134.80000000000001</v>
      </c>
      <c r="BX39">
        <f t="shared" si="7"/>
        <v>0.6</v>
      </c>
      <c r="BY39">
        <f t="shared" si="7"/>
        <v>6.8</v>
      </c>
      <c r="BZ39">
        <f t="shared" si="7"/>
        <v>0</v>
      </c>
      <c r="CA39">
        <f t="shared" si="7"/>
        <v>0.6</v>
      </c>
      <c r="CB39">
        <f t="shared" si="7"/>
        <v>1</v>
      </c>
      <c r="CC39">
        <f t="shared" si="7"/>
        <v>8.1</v>
      </c>
      <c r="CD39">
        <f t="shared" si="7"/>
        <v>1.2</v>
      </c>
      <c r="CE39">
        <f t="shared" si="7"/>
        <v>165.7</v>
      </c>
      <c r="CF39">
        <f t="shared" si="7"/>
        <v>0.9</v>
      </c>
      <c r="CG39">
        <f t="shared" si="7"/>
        <v>46.1</v>
      </c>
      <c r="CH39">
        <f t="shared" si="7"/>
        <v>2097.8000000000002</v>
      </c>
      <c r="CI39">
        <f t="shared" si="7"/>
        <v>3546.4</v>
      </c>
      <c r="CJ39">
        <f t="shared" si="7"/>
        <v>2186.3000000000002</v>
      </c>
      <c r="CK39">
        <f t="shared" si="7"/>
        <v>966.4</v>
      </c>
      <c r="CL39">
        <f t="shared" si="7"/>
        <v>917.4</v>
      </c>
      <c r="CM39">
        <f t="shared" si="7"/>
        <v>2222.5</v>
      </c>
      <c r="CN39">
        <f t="shared" si="7"/>
        <v>1450.2</v>
      </c>
      <c r="CO39">
        <f t="shared" si="7"/>
        <v>1711.2</v>
      </c>
      <c r="CP39">
        <f t="shared" si="7"/>
        <v>550.9</v>
      </c>
      <c r="CQ39">
        <f t="shared" si="7"/>
        <v>2554.9</v>
      </c>
      <c r="CR39">
        <f t="shared" si="7"/>
        <v>2734.8</v>
      </c>
      <c r="CS39">
        <f t="shared" si="7"/>
        <v>1185.3</v>
      </c>
      <c r="CT39">
        <f t="shared" si="7"/>
        <v>2069.6</v>
      </c>
      <c r="CU39">
        <f t="shared" si="7"/>
        <v>3562.3</v>
      </c>
      <c r="CV39">
        <f t="shared" si="7"/>
        <v>11173.4</v>
      </c>
      <c r="CW39">
        <f t="shared" si="7"/>
        <v>1895.5</v>
      </c>
      <c r="CX39">
        <f t="shared" si="7"/>
        <v>3709.7</v>
      </c>
      <c r="CY39">
        <f t="shared" si="7"/>
        <v>2518.1999999999998</v>
      </c>
      <c r="CZ39">
        <f t="shared" si="7"/>
        <v>0</v>
      </c>
      <c r="DA39">
        <f t="shared" si="7"/>
        <v>498.2</v>
      </c>
      <c r="DB39">
        <f t="shared" si="7"/>
        <v>9.9</v>
      </c>
      <c r="DC39">
        <f t="shared" si="7"/>
        <v>64</v>
      </c>
      <c r="DD39">
        <f t="shared" si="7"/>
        <v>7.8</v>
      </c>
      <c r="DE39">
        <f t="shared" si="7"/>
        <v>13.9</v>
      </c>
      <c r="DF39">
        <f t="shared" si="7"/>
        <v>-36.4</v>
      </c>
      <c r="DG39">
        <f t="shared" si="7"/>
        <v>29.6</v>
      </c>
      <c r="DH39">
        <f t="shared" si="7"/>
        <v>9.5</v>
      </c>
      <c r="DI39">
        <f t="shared" si="7"/>
        <v>0</v>
      </c>
      <c r="DJ39">
        <f t="shared" si="7"/>
        <v>10.1</v>
      </c>
      <c r="DK39">
        <f t="shared" si="7"/>
        <v>26.1</v>
      </c>
      <c r="DL39">
        <f t="shared" si="7"/>
        <v>25.5</v>
      </c>
      <c r="DM39">
        <f t="shared" si="7"/>
        <v>1</v>
      </c>
      <c r="DN39">
        <f t="shared" si="7"/>
        <v>0</v>
      </c>
      <c r="DO39">
        <f t="shared" si="7"/>
        <v>1</v>
      </c>
      <c r="DP39">
        <f t="shared" si="7"/>
        <v>1</v>
      </c>
      <c r="DQ39">
        <f t="shared" si="7"/>
        <v>1</v>
      </c>
      <c r="DR39">
        <f t="shared" si="7"/>
        <v>1</v>
      </c>
      <c r="DS39">
        <f t="shared" si="7"/>
        <v>1</v>
      </c>
      <c r="DT39">
        <f t="shared" si="7"/>
        <v>1</v>
      </c>
      <c r="DU39">
        <f t="shared" si="7"/>
        <v>1</v>
      </c>
      <c r="DV39">
        <f t="shared" si="7"/>
        <v>1</v>
      </c>
      <c r="DW39">
        <f t="shared" si="7"/>
        <v>1</v>
      </c>
      <c r="DX39">
        <f t="shared" si="7"/>
        <v>1</v>
      </c>
      <c r="DY39">
        <f t="shared" si="7"/>
        <v>1</v>
      </c>
      <c r="DZ39">
        <f t="shared" si="7"/>
        <v>1</v>
      </c>
      <c r="EA39">
        <f t="shared" ref="EA39:FU39" si="8">MIN(EA3:EA36)</f>
        <v>1</v>
      </c>
      <c r="EB39">
        <f t="shared" si="8"/>
        <v>1</v>
      </c>
      <c r="EC39">
        <f t="shared" si="8"/>
        <v>1</v>
      </c>
      <c r="ED39">
        <f t="shared" si="8"/>
        <v>1</v>
      </c>
      <c r="EE39">
        <f t="shared" si="8"/>
        <v>1</v>
      </c>
      <c r="EF39">
        <f t="shared" si="8"/>
        <v>1</v>
      </c>
      <c r="EG39">
        <f t="shared" si="8"/>
        <v>1</v>
      </c>
      <c r="EH39">
        <f t="shared" si="8"/>
        <v>1</v>
      </c>
      <c r="EI39">
        <f t="shared" si="8"/>
        <v>1</v>
      </c>
      <c r="EJ39">
        <f t="shared" si="8"/>
        <v>1</v>
      </c>
      <c r="EK39">
        <f t="shared" si="8"/>
        <v>1</v>
      </c>
      <c r="EL39">
        <f t="shared" si="8"/>
        <v>1</v>
      </c>
      <c r="EM39">
        <f t="shared" si="8"/>
        <v>1</v>
      </c>
      <c r="EN39">
        <f t="shared" si="8"/>
        <v>1</v>
      </c>
      <c r="EO39">
        <f t="shared" si="8"/>
        <v>1</v>
      </c>
      <c r="EP39">
        <f t="shared" si="8"/>
        <v>1</v>
      </c>
      <c r="EQ39">
        <f t="shared" si="8"/>
        <v>1</v>
      </c>
      <c r="ER39">
        <f t="shared" si="8"/>
        <v>1</v>
      </c>
      <c r="ES39">
        <f t="shared" si="8"/>
        <v>1</v>
      </c>
      <c r="ET39">
        <f t="shared" si="8"/>
        <v>1</v>
      </c>
      <c r="EU39">
        <f t="shared" si="8"/>
        <v>1</v>
      </c>
      <c r="EV39">
        <f t="shared" si="8"/>
        <v>1</v>
      </c>
      <c r="EW39">
        <f t="shared" si="8"/>
        <v>1</v>
      </c>
      <c r="EX39">
        <f t="shared" si="8"/>
        <v>1</v>
      </c>
      <c r="EY39">
        <f t="shared" si="8"/>
        <v>1</v>
      </c>
      <c r="EZ39">
        <f t="shared" si="8"/>
        <v>3</v>
      </c>
      <c r="FA39">
        <f t="shared" si="8"/>
        <v>2</v>
      </c>
      <c r="FB39">
        <f t="shared" si="8"/>
        <v>3</v>
      </c>
      <c r="FC39">
        <f t="shared" si="8"/>
        <v>1</v>
      </c>
      <c r="FD39">
        <f t="shared" si="8"/>
        <v>1</v>
      </c>
      <c r="FE39">
        <f t="shared" si="8"/>
        <v>2</v>
      </c>
      <c r="FF39">
        <f t="shared" si="8"/>
        <v>3</v>
      </c>
      <c r="FG39">
        <f t="shared" si="8"/>
        <v>1</v>
      </c>
      <c r="FH39">
        <f t="shared" si="8"/>
        <v>1</v>
      </c>
      <c r="FI39">
        <f t="shared" si="8"/>
        <v>1</v>
      </c>
      <c r="FJ39">
        <f t="shared" si="8"/>
        <v>1</v>
      </c>
      <c r="FK39">
        <f t="shared" si="8"/>
        <v>1</v>
      </c>
      <c r="FL39">
        <f t="shared" si="8"/>
        <v>2</v>
      </c>
      <c r="FM39">
        <f t="shared" si="8"/>
        <v>1</v>
      </c>
      <c r="FN39">
        <f t="shared" si="8"/>
        <v>1</v>
      </c>
      <c r="FO39">
        <f t="shared" si="8"/>
        <v>1</v>
      </c>
      <c r="FP39">
        <f t="shared" si="8"/>
        <v>1</v>
      </c>
      <c r="FQ39">
        <f t="shared" si="8"/>
        <v>1</v>
      </c>
      <c r="FR39">
        <f t="shared" si="8"/>
        <v>1</v>
      </c>
      <c r="FS39">
        <f t="shared" si="8"/>
        <v>2</v>
      </c>
      <c r="FT39">
        <f t="shared" si="8"/>
        <v>2</v>
      </c>
      <c r="FU39">
        <f t="shared" si="8"/>
        <v>3</v>
      </c>
    </row>
    <row r="40" spans="1:185" x14ac:dyDescent="0.35">
      <c r="A40" s="24" t="s">
        <v>271</v>
      </c>
      <c r="B40">
        <f>MAX(B3:B36)</f>
        <v>2</v>
      </c>
      <c r="C40">
        <f t="shared" ref="C40:BN40" si="9">MAX(C3:C36)</f>
        <v>4</v>
      </c>
      <c r="D40">
        <f t="shared" si="9"/>
        <v>192</v>
      </c>
      <c r="E40">
        <f t="shared" si="9"/>
        <v>120.8</v>
      </c>
      <c r="F40">
        <f t="shared" si="9"/>
        <v>34.9</v>
      </c>
      <c r="G40">
        <f t="shared" si="9"/>
        <v>1</v>
      </c>
      <c r="H40">
        <f t="shared" si="9"/>
        <v>42.5</v>
      </c>
      <c r="I40">
        <f t="shared" si="9"/>
        <v>16</v>
      </c>
      <c r="J40">
        <f t="shared" si="9"/>
        <v>84.5</v>
      </c>
      <c r="K40">
        <f t="shared" si="9"/>
        <v>59.9</v>
      </c>
      <c r="L40">
        <f t="shared" si="9"/>
        <v>80.400000000000006</v>
      </c>
      <c r="M40">
        <f t="shared" si="9"/>
        <v>4049.4</v>
      </c>
      <c r="N40">
        <f t="shared" si="9"/>
        <v>173.4</v>
      </c>
      <c r="O40">
        <f t="shared" si="9"/>
        <v>150.80000000000001</v>
      </c>
      <c r="P40">
        <f t="shared" si="9"/>
        <v>525.70000000000005</v>
      </c>
      <c r="Q40">
        <f t="shared" si="9"/>
        <v>499.1</v>
      </c>
      <c r="R40">
        <f t="shared" si="9"/>
        <v>42.7</v>
      </c>
      <c r="S40">
        <f t="shared" si="9"/>
        <v>58.6</v>
      </c>
      <c r="T40">
        <f t="shared" si="9"/>
        <v>111.8</v>
      </c>
      <c r="U40">
        <f t="shared" si="9"/>
        <v>205.6</v>
      </c>
      <c r="V40">
        <f t="shared" si="9"/>
        <v>30.2</v>
      </c>
      <c r="W40">
        <f t="shared" si="9"/>
        <v>0.3</v>
      </c>
      <c r="X40">
        <f t="shared" si="9"/>
        <v>22.5</v>
      </c>
      <c r="Y40">
        <f t="shared" si="9"/>
        <v>27.6</v>
      </c>
      <c r="Z40">
        <f t="shared" si="9"/>
        <v>0.3</v>
      </c>
      <c r="AA40">
        <f t="shared" si="9"/>
        <v>140.4</v>
      </c>
      <c r="AB40">
        <f t="shared" si="9"/>
        <v>322</v>
      </c>
      <c r="AC40">
        <f t="shared" si="9"/>
        <v>267.2</v>
      </c>
      <c r="AD40">
        <f t="shared" si="9"/>
        <v>0.9</v>
      </c>
      <c r="AE40">
        <f t="shared" si="9"/>
        <v>0.7</v>
      </c>
      <c r="AF40">
        <f t="shared" si="9"/>
        <v>1.1000000000000001</v>
      </c>
      <c r="AG40">
        <f t="shared" si="9"/>
        <v>3.6</v>
      </c>
      <c r="AH40">
        <f t="shared" si="9"/>
        <v>5.7</v>
      </c>
      <c r="AI40">
        <f t="shared" si="9"/>
        <v>0.6</v>
      </c>
      <c r="AJ40">
        <f t="shared" si="9"/>
        <v>26</v>
      </c>
      <c r="AK40">
        <f t="shared" si="9"/>
        <v>0.4</v>
      </c>
      <c r="AL40">
        <f t="shared" si="9"/>
        <v>14.9</v>
      </c>
      <c r="AM40">
        <f t="shared" si="9"/>
        <v>0.6</v>
      </c>
      <c r="AN40">
        <f t="shared" si="9"/>
        <v>64.900000000000006</v>
      </c>
      <c r="AO40">
        <f t="shared" si="9"/>
        <v>0.5</v>
      </c>
      <c r="AP40">
        <f t="shared" si="9"/>
        <v>0.3</v>
      </c>
      <c r="AQ40">
        <f t="shared" si="9"/>
        <v>3.1</v>
      </c>
      <c r="AR40">
        <f t="shared" si="9"/>
        <v>0.4</v>
      </c>
      <c r="AS40">
        <f t="shared" si="9"/>
        <v>53.4</v>
      </c>
      <c r="AT40">
        <f t="shared" si="9"/>
        <v>1.6</v>
      </c>
      <c r="AU40">
        <f t="shared" si="9"/>
        <v>2</v>
      </c>
      <c r="AV40">
        <f t="shared" si="9"/>
        <v>60.2</v>
      </c>
      <c r="AW40">
        <f t="shared" si="9"/>
        <v>36.700000000000003</v>
      </c>
      <c r="AX40">
        <f t="shared" si="9"/>
        <v>4.9000000000000004</v>
      </c>
      <c r="AY40">
        <f t="shared" si="9"/>
        <v>0.2</v>
      </c>
      <c r="AZ40">
        <f t="shared" si="9"/>
        <v>0.5</v>
      </c>
      <c r="BA40">
        <f t="shared" si="9"/>
        <v>0.7</v>
      </c>
      <c r="BB40">
        <f t="shared" si="9"/>
        <v>0.2</v>
      </c>
      <c r="BC40">
        <f t="shared" si="9"/>
        <v>1.2</v>
      </c>
      <c r="BD40">
        <f t="shared" si="9"/>
        <v>6</v>
      </c>
      <c r="BE40">
        <f t="shared" si="9"/>
        <v>36.700000000000003</v>
      </c>
      <c r="BF40">
        <f t="shared" si="9"/>
        <v>38.299999999999997</v>
      </c>
      <c r="BG40">
        <f t="shared" si="9"/>
        <v>830.4</v>
      </c>
      <c r="BH40">
        <f t="shared" si="9"/>
        <v>0.9</v>
      </c>
      <c r="BI40">
        <f t="shared" si="9"/>
        <v>4867.7</v>
      </c>
      <c r="BJ40">
        <f t="shared" si="9"/>
        <v>12.6</v>
      </c>
      <c r="BK40">
        <f t="shared" si="9"/>
        <v>5156.3</v>
      </c>
      <c r="BL40">
        <f t="shared" si="9"/>
        <v>2133.9</v>
      </c>
      <c r="BM40">
        <f t="shared" si="9"/>
        <v>2371.6</v>
      </c>
      <c r="BN40">
        <f t="shared" si="9"/>
        <v>519.29999999999995</v>
      </c>
      <c r="BO40">
        <f t="shared" ref="BO40:DZ40" si="10">MAX(BO3:BO36)</f>
        <v>22.1</v>
      </c>
      <c r="BP40">
        <f t="shared" si="10"/>
        <v>16.8</v>
      </c>
      <c r="BQ40">
        <f t="shared" si="10"/>
        <v>2.4</v>
      </c>
      <c r="BR40">
        <f t="shared" si="10"/>
        <v>6.5</v>
      </c>
      <c r="BS40">
        <f t="shared" si="10"/>
        <v>66.900000000000006</v>
      </c>
      <c r="BT40">
        <f t="shared" si="10"/>
        <v>167.6</v>
      </c>
      <c r="BU40">
        <f t="shared" si="10"/>
        <v>7628.7</v>
      </c>
      <c r="BV40">
        <f t="shared" si="10"/>
        <v>6509.3</v>
      </c>
      <c r="BW40">
        <f t="shared" si="10"/>
        <v>21649.5</v>
      </c>
      <c r="BX40">
        <f t="shared" si="10"/>
        <v>14.9</v>
      </c>
      <c r="BY40">
        <f t="shared" si="10"/>
        <v>20.9</v>
      </c>
      <c r="BZ40">
        <f t="shared" si="10"/>
        <v>353.6</v>
      </c>
      <c r="CA40">
        <f t="shared" si="10"/>
        <v>3.1</v>
      </c>
      <c r="CB40">
        <f t="shared" si="10"/>
        <v>4.3</v>
      </c>
      <c r="CC40">
        <f t="shared" si="10"/>
        <v>50.6</v>
      </c>
      <c r="CD40">
        <f t="shared" si="10"/>
        <v>3.8</v>
      </c>
      <c r="CE40">
        <f t="shared" si="10"/>
        <v>826.6</v>
      </c>
      <c r="CF40">
        <f t="shared" si="10"/>
        <v>32.299999999999997</v>
      </c>
      <c r="CG40">
        <f t="shared" si="10"/>
        <v>410.4</v>
      </c>
      <c r="CH40">
        <f t="shared" si="10"/>
        <v>7213.8</v>
      </c>
      <c r="CI40">
        <f t="shared" si="10"/>
        <v>12721.7</v>
      </c>
      <c r="CJ40">
        <f t="shared" si="10"/>
        <v>9726.6</v>
      </c>
      <c r="CK40">
        <f t="shared" si="10"/>
        <v>3684.8</v>
      </c>
      <c r="CL40">
        <f t="shared" si="10"/>
        <v>2177.1999999999998</v>
      </c>
      <c r="CM40">
        <f t="shared" si="10"/>
        <v>6787.4</v>
      </c>
      <c r="CN40">
        <f t="shared" si="10"/>
        <v>5985.8</v>
      </c>
      <c r="CO40">
        <f t="shared" si="10"/>
        <v>6271.7</v>
      </c>
      <c r="CP40">
        <f t="shared" si="10"/>
        <v>1941.5</v>
      </c>
      <c r="CQ40">
        <f t="shared" si="10"/>
        <v>8701.4</v>
      </c>
      <c r="CR40">
        <f t="shared" si="10"/>
        <v>7614.9</v>
      </c>
      <c r="CS40">
        <f t="shared" si="10"/>
        <v>4393.5</v>
      </c>
      <c r="CT40">
        <f t="shared" si="10"/>
        <v>6658.9</v>
      </c>
      <c r="CU40">
        <f t="shared" si="10"/>
        <v>13027.3</v>
      </c>
      <c r="CV40">
        <f t="shared" si="10"/>
        <v>32482.400000000001</v>
      </c>
      <c r="CW40">
        <f t="shared" si="10"/>
        <v>6098.8</v>
      </c>
      <c r="CX40">
        <f t="shared" si="10"/>
        <v>12654.7</v>
      </c>
      <c r="CY40">
        <f t="shared" si="10"/>
        <v>7767</v>
      </c>
      <c r="CZ40">
        <f t="shared" si="10"/>
        <v>45</v>
      </c>
      <c r="DA40">
        <f t="shared" si="10"/>
        <v>1951.9</v>
      </c>
      <c r="DB40">
        <f t="shared" si="10"/>
        <v>67.900000000000006</v>
      </c>
      <c r="DC40">
        <f t="shared" si="10"/>
        <v>270.7</v>
      </c>
      <c r="DD40">
        <f t="shared" si="10"/>
        <v>20</v>
      </c>
      <c r="DE40">
        <f t="shared" si="10"/>
        <v>49.9</v>
      </c>
      <c r="DF40">
        <f t="shared" si="10"/>
        <v>60.4</v>
      </c>
      <c r="DG40">
        <f t="shared" si="10"/>
        <v>254.9</v>
      </c>
      <c r="DH40">
        <f t="shared" si="10"/>
        <v>25.8</v>
      </c>
      <c r="DI40">
        <f t="shared" si="10"/>
        <v>10.9</v>
      </c>
      <c r="DJ40">
        <f t="shared" si="10"/>
        <v>24.1</v>
      </c>
      <c r="DK40">
        <f t="shared" si="10"/>
        <v>53.5</v>
      </c>
      <c r="DL40">
        <f t="shared" si="10"/>
        <v>59.5</v>
      </c>
      <c r="DM40">
        <f t="shared" si="10"/>
        <v>2</v>
      </c>
      <c r="DN40">
        <f t="shared" si="10"/>
        <v>5</v>
      </c>
      <c r="DO40">
        <f t="shared" si="10"/>
        <v>2</v>
      </c>
      <c r="DP40">
        <f t="shared" si="10"/>
        <v>2</v>
      </c>
      <c r="DQ40">
        <f t="shared" si="10"/>
        <v>2</v>
      </c>
      <c r="DR40">
        <f t="shared" si="10"/>
        <v>2</v>
      </c>
      <c r="DS40">
        <f t="shared" si="10"/>
        <v>2</v>
      </c>
      <c r="DT40">
        <f t="shared" si="10"/>
        <v>4</v>
      </c>
      <c r="DU40">
        <f t="shared" si="10"/>
        <v>2</v>
      </c>
      <c r="DV40">
        <f t="shared" si="10"/>
        <v>2</v>
      </c>
      <c r="DW40">
        <f t="shared" si="10"/>
        <v>2</v>
      </c>
      <c r="DX40">
        <f t="shared" si="10"/>
        <v>3</v>
      </c>
      <c r="DY40">
        <f t="shared" si="10"/>
        <v>2</v>
      </c>
      <c r="DZ40">
        <f t="shared" si="10"/>
        <v>1</v>
      </c>
      <c r="EA40">
        <f t="shared" ref="EA40:FU40" si="11">MAX(EA3:EA36)</f>
        <v>2</v>
      </c>
      <c r="EB40">
        <f t="shared" si="11"/>
        <v>2</v>
      </c>
      <c r="EC40">
        <f t="shared" si="11"/>
        <v>2</v>
      </c>
      <c r="ED40">
        <f t="shared" si="11"/>
        <v>2</v>
      </c>
      <c r="EE40">
        <f t="shared" si="11"/>
        <v>2</v>
      </c>
      <c r="EF40">
        <f t="shared" si="11"/>
        <v>2</v>
      </c>
      <c r="EG40">
        <f t="shared" si="11"/>
        <v>2</v>
      </c>
      <c r="EH40">
        <f t="shared" si="11"/>
        <v>2</v>
      </c>
      <c r="EI40">
        <f t="shared" si="11"/>
        <v>2</v>
      </c>
      <c r="EJ40">
        <f t="shared" si="11"/>
        <v>2</v>
      </c>
      <c r="EK40">
        <f t="shared" si="11"/>
        <v>2</v>
      </c>
      <c r="EL40">
        <f t="shared" si="11"/>
        <v>2</v>
      </c>
      <c r="EM40">
        <f t="shared" si="11"/>
        <v>2</v>
      </c>
      <c r="EN40">
        <f t="shared" si="11"/>
        <v>2</v>
      </c>
      <c r="EO40">
        <f t="shared" si="11"/>
        <v>2</v>
      </c>
      <c r="EP40">
        <f t="shared" si="11"/>
        <v>2</v>
      </c>
      <c r="EQ40">
        <f t="shared" si="11"/>
        <v>2</v>
      </c>
      <c r="ER40">
        <f t="shared" si="11"/>
        <v>2</v>
      </c>
      <c r="ES40">
        <f t="shared" si="11"/>
        <v>2</v>
      </c>
      <c r="ET40">
        <f t="shared" si="11"/>
        <v>6</v>
      </c>
      <c r="EU40">
        <f t="shared" si="11"/>
        <v>6</v>
      </c>
      <c r="EV40">
        <f t="shared" si="11"/>
        <v>6</v>
      </c>
      <c r="EW40">
        <f t="shared" si="11"/>
        <v>6</v>
      </c>
      <c r="EX40">
        <f t="shared" si="11"/>
        <v>6</v>
      </c>
      <c r="EY40">
        <f t="shared" si="11"/>
        <v>6</v>
      </c>
      <c r="EZ40">
        <f t="shared" si="11"/>
        <v>6</v>
      </c>
      <c r="FA40">
        <f t="shared" si="11"/>
        <v>6</v>
      </c>
      <c r="FB40">
        <f t="shared" si="11"/>
        <v>6</v>
      </c>
      <c r="FC40">
        <f t="shared" si="11"/>
        <v>6</v>
      </c>
      <c r="FD40">
        <f t="shared" si="11"/>
        <v>5</v>
      </c>
      <c r="FE40">
        <f t="shared" si="11"/>
        <v>6</v>
      </c>
      <c r="FF40">
        <f t="shared" si="11"/>
        <v>6</v>
      </c>
      <c r="FG40">
        <f t="shared" si="11"/>
        <v>5</v>
      </c>
      <c r="FH40">
        <f t="shared" si="11"/>
        <v>6</v>
      </c>
      <c r="FI40">
        <f t="shared" si="11"/>
        <v>6</v>
      </c>
      <c r="FJ40">
        <f t="shared" si="11"/>
        <v>6</v>
      </c>
      <c r="FK40">
        <f t="shared" si="11"/>
        <v>5</v>
      </c>
      <c r="FL40">
        <f t="shared" si="11"/>
        <v>6</v>
      </c>
      <c r="FM40">
        <f t="shared" si="11"/>
        <v>5</v>
      </c>
      <c r="FN40">
        <f t="shared" si="11"/>
        <v>5</v>
      </c>
      <c r="FO40">
        <f t="shared" si="11"/>
        <v>6</v>
      </c>
      <c r="FP40">
        <f t="shared" si="11"/>
        <v>6</v>
      </c>
      <c r="FQ40">
        <f t="shared" si="11"/>
        <v>6</v>
      </c>
      <c r="FR40">
        <f t="shared" si="11"/>
        <v>6</v>
      </c>
      <c r="FS40">
        <f t="shared" si="11"/>
        <v>6</v>
      </c>
      <c r="FT40">
        <f t="shared" si="11"/>
        <v>6</v>
      </c>
      <c r="FU40">
        <f t="shared" si="11"/>
        <v>6</v>
      </c>
    </row>
    <row r="41" spans="1:185" s="23" customFormat="1" x14ac:dyDescent="0.35">
      <c r="A41" s="25" t="s">
        <v>268</v>
      </c>
      <c r="B41" s="23">
        <f t="shared" ref="B41:AG41" si="12">STDEV(B3:B36)</f>
        <v>0.44781107551989907</v>
      </c>
      <c r="C41" s="23">
        <f t="shared" si="12"/>
        <v>0.64584231780306889</v>
      </c>
      <c r="D41" s="23">
        <f t="shared" si="12"/>
        <v>9.834639932529079</v>
      </c>
      <c r="E41" s="23">
        <f t="shared" si="12"/>
        <v>11.818231180480995</v>
      </c>
      <c r="F41" s="23">
        <f t="shared" si="12"/>
        <v>1.7961436210137476</v>
      </c>
      <c r="G41" s="23">
        <f t="shared" si="12"/>
        <v>0</v>
      </c>
      <c r="H41" s="23">
        <f t="shared" si="12"/>
        <v>5.3637390847893407</v>
      </c>
      <c r="I41" s="23">
        <f t="shared" si="12"/>
        <v>2.8791771948028972</v>
      </c>
      <c r="J41" s="23">
        <f t="shared" si="12"/>
        <v>10.445775442681537</v>
      </c>
      <c r="K41" s="23">
        <f t="shared" si="12"/>
        <v>7.4034853525497688</v>
      </c>
      <c r="L41" s="23">
        <f t="shared" si="12"/>
        <v>9.9592807334302371</v>
      </c>
      <c r="M41" s="23">
        <f t="shared" si="12"/>
        <v>542.64333447412582</v>
      </c>
      <c r="N41" s="23">
        <f t="shared" si="12"/>
        <v>26.263145422561745</v>
      </c>
      <c r="O41" s="23">
        <f t="shared" si="12"/>
        <v>23.577624668883459</v>
      </c>
      <c r="P41" s="23">
        <f t="shared" si="12"/>
        <v>85.493873606489984</v>
      </c>
      <c r="Q41" s="23">
        <f t="shared" si="12"/>
        <v>85.442797576822997</v>
      </c>
      <c r="R41" s="23">
        <f t="shared" si="12"/>
        <v>7.3533439105393743</v>
      </c>
      <c r="S41" s="23">
        <f t="shared" si="12"/>
        <v>10.356903714211853</v>
      </c>
      <c r="T41" s="23">
        <f t="shared" si="12"/>
        <v>21.081992763845385</v>
      </c>
      <c r="U41" s="23">
        <f t="shared" si="12"/>
        <v>39.474016928578706</v>
      </c>
      <c r="V41" s="23">
        <f t="shared" si="12"/>
        <v>7.4902551070459067</v>
      </c>
      <c r="W41" s="23">
        <f t="shared" si="12"/>
        <v>5.7580448256247321E-2</v>
      </c>
      <c r="X41" s="23">
        <f t="shared" si="12"/>
        <v>6.2431145673366668</v>
      </c>
      <c r="Y41" s="23">
        <f t="shared" si="12"/>
        <v>7.5932961332716316</v>
      </c>
      <c r="Z41" s="23">
        <f t="shared" si="12"/>
        <v>7.9042848101565324E-2</v>
      </c>
      <c r="AA41" s="23">
        <f t="shared" si="12"/>
        <v>30.693674991632687</v>
      </c>
      <c r="AB41" s="23">
        <f t="shared" si="12"/>
        <v>56.529268443266112</v>
      </c>
      <c r="AC41" s="23">
        <f t="shared" si="12"/>
        <v>57.981674297722748</v>
      </c>
      <c r="AD41" s="23">
        <f t="shared" si="12"/>
        <v>0.19432684670718728</v>
      </c>
      <c r="AE41" s="23">
        <f t="shared" si="12"/>
        <v>0.14419856580930918</v>
      </c>
      <c r="AF41" s="23">
        <f t="shared" si="12"/>
        <v>0.28642799831278487</v>
      </c>
      <c r="AG41" s="23">
        <f t="shared" si="12"/>
        <v>0.64529007972191998</v>
      </c>
      <c r="AH41" s="23">
        <f t="shared" ref="AH41:BM41" si="13">STDEV(AH3:AH36)</f>
        <v>1.2618670206866545</v>
      </c>
      <c r="AI41" s="23">
        <f t="shared" si="13"/>
        <v>0.14082137457269023</v>
      </c>
      <c r="AJ41" s="23">
        <f t="shared" si="13"/>
        <v>4.9344942508413521</v>
      </c>
      <c r="AK41" s="23">
        <f t="shared" si="13"/>
        <v>9.8292009202598868E-2</v>
      </c>
      <c r="AL41" s="23">
        <f t="shared" si="13"/>
        <v>2.7435745708883048</v>
      </c>
      <c r="AM41" s="23">
        <f t="shared" si="13"/>
        <v>0.10448925095464315</v>
      </c>
      <c r="AN41" s="23">
        <f t="shared" si="13"/>
        <v>9.5336723821887706</v>
      </c>
      <c r="AO41" s="23">
        <f t="shared" si="13"/>
        <v>0.1238494284480805</v>
      </c>
      <c r="AP41" s="23">
        <f t="shared" si="13"/>
        <v>6.2122299020968504E-2</v>
      </c>
      <c r="AQ41" s="23">
        <f t="shared" si="13"/>
        <v>0.66139403364120619</v>
      </c>
      <c r="AR41" s="23">
        <f t="shared" si="13"/>
        <v>0.10207298776199106</v>
      </c>
      <c r="AS41" s="23">
        <f t="shared" si="13"/>
        <v>11.626066355170668</v>
      </c>
      <c r="AT41" s="23">
        <f t="shared" si="13"/>
        <v>0.32092779936680005</v>
      </c>
      <c r="AU41" s="23">
        <f t="shared" si="13"/>
        <v>0.429950459360676</v>
      </c>
      <c r="AV41" s="23">
        <f t="shared" si="13"/>
        <v>11.318666062130481</v>
      </c>
      <c r="AW41" s="23">
        <f t="shared" si="13"/>
        <v>5.8579325987545161</v>
      </c>
      <c r="AX41" s="23">
        <f t="shared" si="13"/>
        <v>1.0089837106426669</v>
      </c>
      <c r="AY41" s="23">
        <f t="shared" si="13"/>
        <v>5.0044543438678112E-2</v>
      </c>
      <c r="AZ41" s="23">
        <f t="shared" si="13"/>
        <v>0.11344547246504115</v>
      </c>
      <c r="BA41" s="23">
        <f t="shared" si="13"/>
        <v>0.19146214772297734</v>
      </c>
      <c r="BB41" s="23">
        <f t="shared" si="13"/>
        <v>5.3820193150255775E-2</v>
      </c>
      <c r="BC41" s="23">
        <f t="shared" si="13"/>
        <v>0.29555530984313333</v>
      </c>
      <c r="BD41" s="23">
        <f t="shared" si="13"/>
        <v>1.1557999136032175</v>
      </c>
      <c r="BE41" s="23">
        <f t="shared" si="13"/>
        <v>5.860970942783867</v>
      </c>
      <c r="BF41" s="23">
        <f t="shared" si="13"/>
        <v>5.6562121764819961</v>
      </c>
      <c r="BG41" s="23">
        <f t="shared" si="13"/>
        <v>169.48133495052872</v>
      </c>
      <c r="BH41" s="23">
        <f t="shared" si="13"/>
        <v>0.1977592839864972</v>
      </c>
      <c r="BI41" s="23">
        <f t="shared" si="13"/>
        <v>924.32451578988116</v>
      </c>
      <c r="BJ41" s="23">
        <f t="shared" si="13"/>
        <v>2.3884227598684014</v>
      </c>
      <c r="BK41" s="23">
        <f t="shared" si="13"/>
        <v>916.65027450421803</v>
      </c>
      <c r="BL41" s="23">
        <f t="shared" si="13"/>
        <v>401.37874863699233</v>
      </c>
      <c r="BM41" s="23">
        <f t="shared" si="13"/>
        <v>381.88903392675809</v>
      </c>
      <c r="BN41" s="23">
        <f t="shared" ref="BN41:CS41" si="14">STDEV(BN3:BN36)</f>
        <v>89.69252011172874</v>
      </c>
      <c r="BO41" s="23">
        <f t="shared" si="14"/>
        <v>3.5995159607251632</v>
      </c>
      <c r="BP41" s="23">
        <f t="shared" si="14"/>
        <v>2.8547174579467258</v>
      </c>
      <c r="BQ41" s="23">
        <f t="shared" si="14"/>
        <v>0.38516380754852364</v>
      </c>
      <c r="BR41" s="23">
        <f t="shared" si="14"/>
        <v>1.3905589483902923</v>
      </c>
      <c r="BS41" s="23">
        <f t="shared" si="14"/>
        <v>12.685490750433058</v>
      </c>
      <c r="BT41" s="23">
        <f t="shared" si="14"/>
        <v>35.850362906100514</v>
      </c>
      <c r="BU41" s="23">
        <f t="shared" si="14"/>
        <v>1643.3958821704407</v>
      </c>
      <c r="BV41" s="23">
        <f t="shared" si="14"/>
        <v>1338.5856587266512</v>
      </c>
      <c r="BW41" s="23">
        <f t="shared" si="14"/>
        <v>4892.4356601928412</v>
      </c>
      <c r="BX41" s="23">
        <f t="shared" si="14"/>
        <v>2.8713285477690502</v>
      </c>
      <c r="BY41" s="23">
        <f t="shared" si="14"/>
        <v>3.7048806755365868</v>
      </c>
      <c r="BZ41" s="23">
        <f t="shared" si="14"/>
        <v>79.209706322884301</v>
      </c>
      <c r="CA41" s="23">
        <f t="shared" si="14"/>
        <v>0.48818482225214882</v>
      </c>
      <c r="CB41" s="23">
        <f t="shared" si="14"/>
        <v>0.72571803523590794</v>
      </c>
      <c r="CC41" s="23">
        <f t="shared" si="14"/>
        <v>9.6962587194793723</v>
      </c>
      <c r="CD41" s="23">
        <f t="shared" si="14"/>
        <v>0.62471383823246829</v>
      </c>
      <c r="CE41" s="23">
        <f t="shared" si="14"/>
        <v>157.45825783045404</v>
      </c>
      <c r="CF41" s="23">
        <f t="shared" si="14"/>
        <v>5.8656261737330464</v>
      </c>
      <c r="CG41" s="23">
        <f t="shared" si="14"/>
        <v>87.882974772716807</v>
      </c>
      <c r="CH41" s="23">
        <f t="shared" si="14"/>
        <v>1227.6579666337127</v>
      </c>
      <c r="CI41" s="23">
        <f t="shared" si="14"/>
        <v>1966.5873500267469</v>
      </c>
      <c r="CJ41" s="23">
        <f t="shared" si="14"/>
        <v>1736.8497528782102</v>
      </c>
      <c r="CK41" s="23">
        <f t="shared" si="14"/>
        <v>610.1143016212468</v>
      </c>
      <c r="CL41" s="23">
        <f t="shared" si="14"/>
        <v>361.84363860207753</v>
      </c>
      <c r="CM41" s="23">
        <f t="shared" si="14"/>
        <v>1107.5870877747459</v>
      </c>
      <c r="CN41" s="23">
        <f t="shared" si="14"/>
        <v>981.74755071873665</v>
      </c>
      <c r="CO41" s="23">
        <f t="shared" si="14"/>
        <v>1032.8284062839766</v>
      </c>
      <c r="CP41" s="23">
        <f t="shared" si="14"/>
        <v>336.77614007007622</v>
      </c>
      <c r="CQ41" s="23">
        <f t="shared" si="14"/>
        <v>1417.7487120868375</v>
      </c>
      <c r="CR41" s="23">
        <f t="shared" si="14"/>
        <v>1240.7881479821197</v>
      </c>
      <c r="CS41" s="23">
        <f t="shared" si="14"/>
        <v>762.77511550653708</v>
      </c>
      <c r="CT41" s="23">
        <f t="shared" ref="CT41:DY41" si="15">STDEV(CT3:CT36)</f>
        <v>1248.0364111964125</v>
      </c>
      <c r="CU41" s="23">
        <f t="shared" si="15"/>
        <v>2271.7130228117408</v>
      </c>
      <c r="CV41" s="23">
        <f t="shared" si="15"/>
        <v>5266.3991470434967</v>
      </c>
      <c r="CW41" s="23">
        <f t="shared" si="15"/>
        <v>1156.6708161349957</v>
      </c>
      <c r="CX41" s="23">
        <f t="shared" si="15"/>
        <v>2037.7825329673146</v>
      </c>
      <c r="CY41" s="23">
        <f t="shared" si="15"/>
        <v>1219.5264595175643</v>
      </c>
      <c r="CZ41" s="23">
        <f t="shared" si="15"/>
        <v>9.5692415187519835</v>
      </c>
      <c r="DA41" s="23">
        <f t="shared" si="15"/>
        <v>413.11296661060874</v>
      </c>
      <c r="DB41" s="23">
        <f t="shared" si="15"/>
        <v>10.673671942085953</v>
      </c>
      <c r="DC41" s="23">
        <f t="shared" si="15"/>
        <v>52.67693485046982</v>
      </c>
      <c r="DD41" s="23">
        <f t="shared" si="15"/>
        <v>2.8376196999417025</v>
      </c>
      <c r="DE41" s="23">
        <f t="shared" si="15"/>
        <v>8.5407177204281464</v>
      </c>
      <c r="DF41" s="23">
        <f t="shared" si="15"/>
        <v>17.060494493735128</v>
      </c>
      <c r="DG41" s="23">
        <f t="shared" si="15"/>
        <v>45.803059098890081</v>
      </c>
      <c r="DH41" s="23">
        <f t="shared" si="15"/>
        <v>4.2719507581264686</v>
      </c>
      <c r="DI41" s="23">
        <f t="shared" si="15"/>
        <v>2.4233416330001285</v>
      </c>
      <c r="DJ41" s="23">
        <f t="shared" si="15"/>
        <v>3.2465311255825098</v>
      </c>
      <c r="DK41" s="23">
        <f t="shared" si="15"/>
        <v>6.0450426058838902</v>
      </c>
      <c r="DL41" s="23">
        <f t="shared" si="15"/>
        <v>6.7053972992789133</v>
      </c>
      <c r="DM41" s="23">
        <f t="shared" si="15"/>
        <v>0.35949062795357101</v>
      </c>
      <c r="DN41" s="23">
        <f t="shared" si="15"/>
        <v>1.2045664747770721</v>
      </c>
      <c r="DO41" s="23">
        <f t="shared" si="15"/>
        <v>0.4748580799338169</v>
      </c>
      <c r="DP41" s="23">
        <f t="shared" si="15"/>
        <v>0.28790224128123654</v>
      </c>
      <c r="DQ41" s="23">
        <f t="shared" si="15"/>
        <v>0.35949062795357101</v>
      </c>
      <c r="DR41" s="23">
        <f t="shared" si="15"/>
        <v>0.38695299497594732</v>
      </c>
      <c r="DS41" s="23">
        <f t="shared" si="15"/>
        <v>0.50399473726137811</v>
      </c>
      <c r="DT41" s="23">
        <f t="shared" si="15"/>
        <v>0.89562215103979814</v>
      </c>
      <c r="DU41" s="23">
        <f t="shared" si="15"/>
        <v>0.41042563012190486</v>
      </c>
      <c r="DV41" s="23">
        <f t="shared" si="15"/>
        <v>0.50399473726137811</v>
      </c>
      <c r="DW41" s="23">
        <f t="shared" si="15"/>
        <v>0.48507125007266599</v>
      </c>
      <c r="DX41" s="23">
        <f t="shared" si="15"/>
        <v>0.55692048607273104</v>
      </c>
      <c r="DY41" s="23">
        <f t="shared" si="15"/>
        <v>0.38695299497594732</v>
      </c>
      <c r="DZ41" s="23">
        <f t="shared" ref="DZ41:FE41" si="16">STDEV(DZ3:DZ36)</f>
        <v>0</v>
      </c>
      <c r="EA41" s="23">
        <f t="shared" si="16"/>
        <v>0.46249729006288037</v>
      </c>
      <c r="EB41" s="23">
        <f t="shared" si="16"/>
        <v>0.49327021805638177</v>
      </c>
      <c r="EC41" s="23">
        <f t="shared" si="16"/>
        <v>0.46249729006288037</v>
      </c>
      <c r="ED41" s="23">
        <f t="shared" si="16"/>
        <v>0.49327021805638177</v>
      </c>
      <c r="EE41" s="23">
        <f t="shared" si="16"/>
        <v>0.48507125007266599</v>
      </c>
      <c r="EF41" s="23">
        <f t="shared" si="16"/>
        <v>0.41042563012190486</v>
      </c>
      <c r="EG41" s="23">
        <f t="shared" si="16"/>
        <v>0.50399473726137811</v>
      </c>
      <c r="EH41" s="23">
        <f t="shared" si="16"/>
        <v>0.46249729006288037</v>
      </c>
      <c r="EI41" s="23">
        <f t="shared" si="16"/>
        <v>0.43056154520204637</v>
      </c>
      <c r="EJ41" s="23">
        <f t="shared" si="16"/>
        <v>0.49327021805638177</v>
      </c>
      <c r="EK41" s="23">
        <f t="shared" si="16"/>
        <v>0.50664039710489883</v>
      </c>
      <c r="EL41" s="23">
        <f t="shared" si="16"/>
        <v>0.38695299497594732</v>
      </c>
      <c r="EM41" s="23">
        <f t="shared" si="16"/>
        <v>0.50664039710489883</v>
      </c>
      <c r="EN41" s="23">
        <f t="shared" si="16"/>
        <v>0.4748580799338169</v>
      </c>
      <c r="EO41" s="23">
        <f t="shared" si="16"/>
        <v>0.38695299497594732</v>
      </c>
      <c r="EP41" s="23">
        <f t="shared" si="16"/>
        <v>0.50399473726137811</v>
      </c>
      <c r="EQ41" s="23">
        <f t="shared" si="16"/>
        <v>0.48507125007266599</v>
      </c>
      <c r="ER41" s="23">
        <f t="shared" si="16"/>
        <v>0.17149858514250879</v>
      </c>
      <c r="ES41" s="23">
        <f t="shared" si="16"/>
        <v>0.43056154520204637</v>
      </c>
      <c r="ET41" s="23">
        <f t="shared" si="16"/>
        <v>1.8122675645417803</v>
      </c>
      <c r="EU41" s="23">
        <f t="shared" si="16"/>
        <v>1.5979599293564519</v>
      </c>
      <c r="EV41" s="23">
        <f t="shared" si="16"/>
        <v>1.3813759964230456</v>
      </c>
      <c r="EW41" s="23">
        <f t="shared" si="16"/>
        <v>1.6165366469207527</v>
      </c>
      <c r="EX41" s="23">
        <f t="shared" si="16"/>
        <v>1.2823357698894498</v>
      </c>
      <c r="EY41" s="23">
        <f t="shared" si="16"/>
        <v>1.0512703460401891</v>
      </c>
      <c r="EZ41" s="23">
        <f t="shared" si="16"/>
        <v>0.78817010931151232</v>
      </c>
      <c r="FA41" s="23">
        <f t="shared" si="16"/>
        <v>0.92161603397618663</v>
      </c>
      <c r="FB41" s="23">
        <f t="shared" si="16"/>
        <v>0.82518295924057627</v>
      </c>
      <c r="FC41" s="23">
        <f t="shared" si="16"/>
        <v>1.3040455357687051</v>
      </c>
      <c r="FD41" s="23">
        <f t="shared" si="16"/>
        <v>0.99955426786285739</v>
      </c>
      <c r="FE41" s="23">
        <f t="shared" si="16"/>
        <v>1.311202248662805</v>
      </c>
      <c r="FF41" s="23">
        <f t="shared" ref="FF41:FU41" si="17">STDEV(FF3:FF36)</f>
        <v>0.86112309040409274</v>
      </c>
      <c r="FG41" s="23">
        <f t="shared" si="17"/>
        <v>1.3139183618762544</v>
      </c>
      <c r="FH41" s="23">
        <f t="shared" si="17"/>
        <v>1.7369323666584751</v>
      </c>
      <c r="FI41" s="23">
        <f t="shared" si="17"/>
        <v>1.4950900031928038</v>
      </c>
      <c r="FJ41" s="23">
        <f t="shared" si="17"/>
        <v>1.6365369288316076</v>
      </c>
      <c r="FK41" s="23">
        <f t="shared" si="17"/>
        <v>1.1516089651249461</v>
      </c>
      <c r="FL41" s="23">
        <f t="shared" si="17"/>
        <v>1.1643087963517378</v>
      </c>
      <c r="FM41" s="23">
        <f t="shared" si="17"/>
        <v>1.1046006529490842</v>
      </c>
      <c r="FN41" s="23">
        <f t="shared" si="17"/>
        <v>1.0533877104130265</v>
      </c>
      <c r="FO41" s="23">
        <f t="shared" si="17"/>
        <v>1.0993435085234369</v>
      </c>
      <c r="FP41" s="23">
        <f t="shared" si="17"/>
        <v>1.4746823580151076</v>
      </c>
      <c r="FQ41" s="23">
        <f t="shared" si="17"/>
        <v>1.3341129627975499</v>
      </c>
      <c r="FR41" s="23">
        <f t="shared" si="17"/>
        <v>1.4986625053069267</v>
      </c>
      <c r="FS41" s="23">
        <f t="shared" si="17"/>
        <v>1.2739680735428245</v>
      </c>
      <c r="FT41" s="23">
        <f t="shared" si="17"/>
        <v>1.0879341492077892</v>
      </c>
      <c r="FU41" s="23">
        <f t="shared" si="17"/>
        <v>0.68664364913051079</v>
      </c>
      <c r="FV41" s="23" t="e">
        <f t="shared" ref="FV41:GC41" si="18">STDEV(FV3:FV37)</f>
        <v>#DIV/0!</v>
      </c>
      <c r="FW41" s="23" t="e">
        <f t="shared" si="18"/>
        <v>#DIV/0!</v>
      </c>
      <c r="FX41" s="23" t="e">
        <f t="shared" si="18"/>
        <v>#DIV/0!</v>
      </c>
      <c r="FY41" s="23" t="e">
        <f t="shared" si="18"/>
        <v>#DIV/0!</v>
      </c>
      <c r="FZ41" s="23" t="e">
        <f t="shared" si="18"/>
        <v>#DIV/0!</v>
      </c>
      <c r="GA41" s="23" t="e">
        <f t="shared" si="18"/>
        <v>#DIV/0!</v>
      </c>
      <c r="GB41" s="23" t="e">
        <f t="shared" si="18"/>
        <v>#DIV/0!</v>
      </c>
      <c r="GC41" s="23" t="e">
        <f t="shared" si="18"/>
        <v>#DIV/0!</v>
      </c>
    </row>
    <row r="51" spans="2:36" ht="58" x14ac:dyDescent="0.35">
      <c r="C51" s="23"/>
      <c r="D51" s="3" t="s">
        <v>87</v>
      </c>
      <c r="E51" s="3" t="s">
        <v>88</v>
      </c>
      <c r="F51" s="3" t="s">
        <v>89</v>
      </c>
      <c r="G51" s="3" t="s">
        <v>90</v>
      </c>
      <c r="H51" s="3" t="s">
        <v>91</v>
      </c>
      <c r="I51" s="3" t="s">
        <v>92</v>
      </c>
      <c r="J51" s="3" t="s">
        <v>94</v>
      </c>
      <c r="K51" s="3" t="s">
        <v>95</v>
      </c>
      <c r="L51" s="3" t="s">
        <v>96</v>
      </c>
      <c r="O51" t="s">
        <v>87</v>
      </c>
      <c r="P51" t="s">
        <v>88</v>
      </c>
      <c r="Q51" t="s">
        <v>89</v>
      </c>
      <c r="R51" t="s">
        <v>90</v>
      </c>
      <c r="S51" t="s">
        <v>91</v>
      </c>
      <c r="T51" t="s">
        <v>92</v>
      </c>
      <c r="U51" t="s">
        <v>94</v>
      </c>
      <c r="V51" t="s">
        <v>95</v>
      </c>
      <c r="W51" t="s">
        <v>96</v>
      </c>
    </row>
    <row r="52" spans="2:36" x14ac:dyDescent="0.35">
      <c r="C52" s="23" t="s">
        <v>267</v>
      </c>
      <c r="D52" s="23">
        <f t="shared" ref="D52" si="19">AVERAGE(D18:D51)</f>
        <v>161.466149212875</v>
      </c>
      <c r="E52" s="23">
        <f t="shared" ref="E52" si="20">AVERAGE(E18:E51)</f>
        <v>87.776494926637682</v>
      </c>
      <c r="F52" s="23">
        <f t="shared" ref="F52" si="21">AVERAGE(F18:F51)</f>
        <v>30.858540297934393</v>
      </c>
      <c r="G52" s="23">
        <f t="shared" ref="G52" si="22">AVERAGE(G18:G51)</f>
        <v>0.95833333333333337</v>
      </c>
      <c r="H52" s="23">
        <f t="shared" ref="H52" si="23">AVERAGE(H18:H51)</f>
        <v>30.327655795199561</v>
      </c>
      <c r="I52" s="23">
        <f t="shared" ref="I52" si="24">AVERAGE(I18:I51)</f>
        <v>9.1493774811560034</v>
      </c>
      <c r="J52" s="23">
        <f t="shared" ref="J52" si="25">AVERAGE(J18:J51)</f>
        <v>57.635975937562705</v>
      </c>
      <c r="K52" s="23">
        <f t="shared" ref="K52" si="26">AVERAGE(K18:K51)</f>
        <v>41.151615811258203</v>
      </c>
      <c r="L52" s="23">
        <f t="shared" ref="L52" si="27">AVERAGE(L18:L51)</f>
        <v>54.746220030559591</v>
      </c>
      <c r="N52" t="s">
        <v>267</v>
      </c>
      <c r="O52">
        <v>161.466149212875</v>
      </c>
      <c r="P52">
        <v>87.776494926637682</v>
      </c>
      <c r="Q52">
        <v>30.858540297934393</v>
      </c>
      <c r="R52">
        <v>0.95833333333333337</v>
      </c>
      <c r="S52">
        <v>30.327655795199561</v>
      </c>
      <c r="T52">
        <v>9.1493774811560034</v>
      </c>
      <c r="U52">
        <v>57.635975937562705</v>
      </c>
      <c r="V52">
        <v>41.151615811258203</v>
      </c>
      <c r="W52">
        <v>54.746220030559591</v>
      </c>
    </row>
    <row r="53" spans="2:36" x14ac:dyDescent="0.35">
      <c r="C53" s="25" t="s">
        <v>269</v>
      </c>
      <c r="D53" s="23">
        <f t="shared" ref="D53:L53" si="28">MEDIAN(D18:D51)</f>
        <v>165.5</v>
      </c>
      <c r="E53" s="23">
        <f t="shared" si="28"/>
        <v>89.899999999999991</v>
      </c>
      <c r="F53" s="23">
        <f t="shared" si="28"/>
        <v>32.125</v>
      </c>
      <c r="G53" s="23">
        <f t="shared" si="28"/>
        <v>1</v>
      </c>
      <c r="H53" s="23">
        <f t="shared" si="28"/>
        <v>31.25</v>
      </c>
      <c r="I53" s="23">
        <f t="shared" si="28"/>
        <v>8.75</v>
      </c>
      <c r="J53" s="23">
        <f t="shared" si="28"/>
        <v>57.650000000000006</v>
      </c>
      <c r="K53" s="23">
        <f t="shared" si="28"/>
        <v>41.225000000000001</v>
      </c>
      <c r="L53" s="23">
        <f t="shared" si="28"/>
        <v>54.774999999999999</v>
      </c>
      <c r="N53" t="s">
        <v>269</v>
      </c>
      <c r="O53">
        <v>165.5</v>
      </c>
      <c r="P53">
        <v>89.899999999999991</v>
      </c>
      <c r="Q53">
        <v>32.125</v>
      </c>
      <c r="R53">
        <v>1</v>
      </c>
      <c r="S53">
        <v>31.25</v>
      </c>
      <c r="T53">
        <v>8.75</v>
      </c>
      <c r="U53">
        <v>57.650000000000006</v>
      </c>
      <c r="V53">
        <v>41.225000000000001</v>
      </c>
      <c r="W53">
        <v>54.774999999999999</v>
      </c>
    </row>
    <row r="54" spans="2:36" x14ac:dyDescent="0.35">
      <c r="C54" s="25" t="s">
        <v>270</v>
      </c>
      <c r="D54" s="23">
        <f t="shared" ref="D54:L54" si="29">MIN(D18:D51)</f>
        <v>9.834639932529079</v>
      </c>
      <c r="E54" s="23">
        <f t="shared" si="29"/>
        <v>11.818231180480995</v>
      </c>
      <c r="F54" s="23">
        <f t="shared" si="29"/>
        <v>1.7961436210137476</v>
      </c>
      <c r="G54" s="23">
        <f t="shared" si="29"/>
        <v>0</v>
      </c>
      <c r="H54" s="23">
        <f t="shared" si="29"/>
        <v>5.3637390847893407</v>
      </c>
      <c r="I54" s="23">
        <f t="shared" si="29"/>
        <v>2.8791771948028972</v>
      </c>
      <c r="J54" s="23">
        <f t="shared" si="29"/>
        <v>10.445775442681537</v>
      </c>
      <c r="K54" s="23">
        <f t="shared" si="29"/>
        <v>7.4034853525497688</v>
      </c>
      <c r="L54" s="23">
        <f t="shared" si="29"/>
        <v>9.9592807334302371</v>
      </c>
      <c r="N54" t="s">
        <v>270</v>
      </c>
      <c r="O54">
        <v>9.834639932529079</v>
      </c>
      <c r="P54">
        <v>11.818231180480995</v>
      </c>
      <c r="Q54">
        <v>1.7961436210137476</v>
      </c>
      <c r="R54">
        <v>0</v>
      </c>
      <c r="S54">
        <v>5.3637390847893407</v>
      </c>
      <c r="T54">
        <v>2.8791771948028972</v>
      </c>
      <c r="U54">
        <v>10.445775442681537</v>
      </c>
      <c r="V54">
        <v>7.4034853525497688</v>
      </c>
      <c r="W54">
        <v>9.9592807334302371</v>
      </c>
    </row>
    <row r="55" spans="2:36" x14ac:dyDescent="0.35">
      <c r="C55" s="25" t="s">
        <v>271</v>
      </c>
      <c r="D55" s="23">
        <f t="shared" ref="D55:L55" si="30">MAX(D18:D51)</f>
        <v>192</v>
      </c>
      <c r="E55" s="23">
        <f t="shared" si="30"/>
        <v>120.8</v>
      </c>
      <c r="F55" s="23">
        <f t="shared" si="30"/>
        <v>34.9</v>
      </c>
      <c r="G55" s="23">
        <f t="shared" si="30"/>
        <v>1</v>
      </c>
      <c r="H55" s="23">
        <f t="shared" si="30"/>
        <v>42.5</v>
      </c>
      <c r="I55" s="23">
        <f t="shared" si="30"/>
        <v>16</v>
      </c>
      <c r="J55" s="23">
        <f t="shared" si="30"/>
        <v>84.5</v>
      </c>
      <c r="K55" s="23">
        <f t="shared" si="30"/>
        <v>59.9</v>
      </c>
      <c r="L55" s="23">
        <f t="shared" si="30"/>
        <v>80.400000000000006</v>
      </c>
      <c r="N55" t="s">
        <v>271</v>
      </c>
      <c r="O55">
        <v>192</v>
      </c>
      <c r="P55">
        <v>120.8</v>
      </c>
      <c r="Q55">
        <v>34.9</v>
      </c>
      <c r="R55">
        <v>1</v>
      </c>
      <c r="S55">
        <v>42.5</v>
      </c>
      <c r="T55">
        <v>16</v>
      </c>
      <c r="U55">
        <v>84.5</v>
      </c>
      <c r="V55">
        <v>59.9</v>
      </c>
      <c r="W55">
        <v>80.400000000000006</v>
      </c>
    </row>
    <row r="56" spans="2:36" x14ac:dyDescent="0.35">
      <c r="C56" s="25" t="s">
        <v>268</v>
      </c>
      <c r="D56" s="23">
        <f t="shared" ref="D56:L56" si="31">STDEV(D18:D51)</f>
        <v>33.705125881710444</v>
      </c>
      <c r="E56" s="23">
        <f t="shared" si="31"/>
        <v>20.546906983668357</v>
      </c>
      <c r="F56" s="23">
        <f t="shared" si="31"/>
        <v>6.4019429922460107</v>
      </c>
      <c r="G56" s="23">
        <f t="shared" si="31"/>
        <v>0.20412414523193137</v>
      </c>
      <c r="H56" s="23">
        <f t="shared" si="31"/>
        <v>7.2988347855020672</v>
      </c>
      <c r="I56" s="23">
        <f t="shared" si="31"/>
        <v>3.4967148072269039</v>
      </c>
      <c r="J56" s="23">
        <f t="shared" si="31"/>
        <v>14.81006539114396</v>
      </c>
      <c r="K56" s="23">
        <f t="shared" si="31"/>
        <v>10.581240442333739</v>
      </c>
      <c r="L56" s="23">
        <f t="shared" si="31"/>
        <v>14.089393465978477</v>
      </c>
      <c r="N56" t="s">
        <v>268</v>
      </c>
      <c r="O56">
        <v>33.705125881710444</v>
      </c>
      <c r="P56">
        <v>20.546906983668357</v>
      </c>
      <c r="Q56">
        <v>6.4019429922460107</v>
      </c>
      <c r="R56">
        <v>0.20412414523193137</v>
      </c>
      <c r="S56">
        <v>7.2988347855020672</v>
      </c>
      <c r="T56">
        <v>3.4967148072269039</v>
      </c>
      <c r="U56">
        <v>14.81006539114396</v>
      </c>
      <c r="V56">
        <v>10.581240442333739</v>
      </c>
      <c r="W56">
        <v>14.089393465978477</v>
      </c>
    </row>
    <row r="60" spans="2:36" x14ac:dyDescent="0.35">
      <c r="B60" t="s">
        <v>272</v>
      </c>
    </row>
    <row r="61" spans="2:36" ht="15" thickBot="1" x14ac:dyDescent="0.4">
      <c r="B61" s="23"/>
      <c r="C61" t="s">
        <v>274</v>
      </c>
      <c r="D61" s="23" t="s">
        <v>267</v>
      </c>
      <c r="E61" s="23" t="s">
        <v>269</v>
      </c>
      <c r="F61" s="23" t="s">
        <v>270</v>
      </c>
      <c r="G61" s="23" t="s">
        <v>271</v>
      </c>
      <c r="H61" s="23" t="s">
        <v>268</v>
      </c>
    </row>
    <row r="62" spans="2:36" ht="15" thickBot="1" x14ac:dyDescent="0.4">
      <c r="B62" s="23" t="s">
        <v>87</v>
      </c>
      <c r="C62">
        <v>34</v>
      </c>
      <c r="D62" s="23">
        <v>161.466149212875</v>
      </c>
      <c r="E62" s="23">
        <v>165.5</v>
      </c>
      <c r="F62" s="23">
        <v>9.834639932529079</v>
      </c>
      <c r="G62" s="23">
        <v>192</v>
      </c>
      <c r="H62" s="23">
        <v>33.705125881710444</v>
      </c>
      <c r="L62" s="26"/>
      <c r="M62" s="27" t="s">
        <v>274</v>
      </c>
      <c r="N62" s="28"/>
      <c r="O62" s="27" t="s">
        <v>275</v>
      </c>
      <c r="P62" s="27" t="s">
        <v>276</v>
      </c>
      <c r="Q62" s="27" t="s">
        <v>277</v>
      </c>
      <c r="R62" s="27" t="s">
        <v>278</v>
      </c>
      <c r="S62" s="27" t="s">
        <v>274</v>
      </c>
      <c r="T62" s="28"/>
      <c r="U62" s="27" t="s">
        <v>275</v>
      </c>
      <c r="V62" s="27" t="s">
        <v>276</v>
      </c>
      <c r="W62" s="27" t="s">
        <v>277</v>
      </c>
      <c r="X62" s="27" t="s">
        <v>278</v>
      </c>
      <c r="Y62" s="27" t="s">
        <v>274</v>
      </c>
      <c r="Z62" s="28"/>
      <c r="AA62" s="27" t="s">
        <v>275</v>
      </c>
      <c r="AB62" s="27" t="s">
        <v>276</v>
      </c>
      <c r="AC62" s="27" t="s">
        <v>277</v>
      </c>
      <c r="AD62" s="27" t="s">
        <v>278</v>
      </c>
      <c r="AE62" s="27" t="s">
        <v>274</v>
      </c>
      <c r="AF62" s="28"/>
      <c r="AG62" s="27" t="s">
        <v>275</v>
      </c>
      <c r="AH62" s="27" t="s">
        <v>276</v>
      </c>
      <c r="AI62" s="27" t="s">
        <v>277</v>
      </c>
      <c r="AJ62" s="27" t="s">
        <v>278</v>
      </c>
    </row>
    <row r="63" spans="2:36" ht="39.5" thickBot="1" x14ac:dyDescent="0.4">
      <c r="B63" s="23" t="s">
        <v>88</v>
      </c>
      <c r="C63">
        <v>34</v>
      </c>
      <c r="D63" s="23">
        <v>87.776494926637682</v>
      </c>
      <c r="E63" s="23">
        <v>89.899999999999991</v>
      </c>
      <c r="F63" s="23">
        <v>11.818231180480995</v>
      </c>
      <c r="G63" s="23">
        <v>120.8</v>
      </c>
      <c r="H63" s="23">
        <v>20.546906983668357</v>
      </c>
      <c r="L63" s="29" t="s">
        <v>279</v>
      </c>
      <c r="M63" s="30">
        <v>84</v>
      </c>
      <c r="N63" s="30">
        <v>103.01</v>
      </c>
      <c r="O63" s="30">
        <v>98.1</v>
      </c>
      <c r="P63" s="30">
        <v>70.599999999999994</v>
      </c>
      <c r="Q63" s="30">
        <v>156.4</v>
      </c>
      <c r="R63" s="30">
        <v>18.23</v>
      </c>
      <c r="S63" s="31">
        <v>34</v>
      </c>
      <c r="T63" s="31">
        <v>87.78</v>
      </c>
      <c r="U63" s="31">
        <v>89.9</v>
      </c>
      <c r="V63" s="31">
        <v>11.82</v>
      </c>
      <c r="W63" s="31">
        <v>120.8</v>
      </c>
      <c r="X63" s="31">
        <v>20.55</v>
      </c>
      <c r="Y63" s="31">
        <v>34</v>
      </c>
      <c r="Z63" s="31">
        <v>103.06</v>
      </c>
      <c r="AA63" s="31">
        <v>99.65</v>
      </c>
      <c r="AB63" s="31">
        <v>79.2</v>
      </c>
      <c r="AC63" s="31">
        <v>132.9</v>
      </c>
      <c r="AD63" s="31">
        <v>12.91</v>
      </c>
      <c r="AE63" s="31">
        <v>16</v>
      </c>
      <c r="AF63" s="31">
        <v>126.91</v>
      </c>
      <c r="AG63" s="31">
        <v>129.4</v>
      </c>
      <c r="AH63" s="31">
        <v>97.6</v>
      </c>
      <c r="AI63" s="31">
        <v>156.4</v>
      </c>
      <c r="AJ63" s="31">
        <v>16.36</v>
      </c>
    </row>
    <row r="64" spans="2:36" ht="26.5" thickBot="1" x14ac:dyDescent="0.4">
      <c r="B64" s="23" t="s">
        <v>89</v>
      </c>
      <c r="C64">
        <v>34</v>
      </c>
      <c r="D64" s="23">
        <v>30.858540297934393</v>
      </c>
      <c r="E64" s="23">
        <v>32.125</v>
      </c>
      <c r="F64" s="23">
        <v>1.7961436210137476</v>
      </c>
      <c r="G64" s="23">
        <v>34.9</v>
      </c>
      <c r="H64" s="23">
        <v>6.4019429922460107</v>
      </c>
      <c r="L64" s="29" t="s">
        <v>280</v>
      </c>
      <c r="M64" s="30">
        <v>84</v>
      </c>
      <c r="N64" s="30">
        <v>36.65</v>
      </c>
      <c r="O64" s="30">
        <v>35.85</v>
      </c>
      <c r="P64" s="30">
        <v>30</v>
      </c>
      <c r="Q64" s="30">
        <v>58.1</v>
      </c>
      <c r="R64" s="30">
        <v>5.27</v>
      </c>
      <c r="S64" s="31">
        <v>34</v>
      </c>
      <c r="T64" s="31">
        <v>30.86</v>
      </c>
      <c r="U64" s="31">
        <v>32.130000000000003</v>
      </c>
      <c r="V64" s="31">
        <v>1.8</v>
      </c>
      <c r="W64" s="31">
        <v>34.9</v>
      </c>
      <c r="X64" s="31">
        <v>6.4</v>
      </c>
      <c r="Y64" s="31">
        <v>34</v>
      </c>
      <c r="Z64" s="31">
        <v>37</v>
      </c>
      <c r="AA64" s="31">
        <v>36.9</v>
      </c>
      <c r="AB64" s="31">
        <v>34.200000000000003</v>
      </c>
      <c r="AC64" s="31">
        <v>39.9</v>
      </c>
      <c r="AD64" s="31">
        <v>1.49</v>
      </c>
      <c r="AE64" s="31">
        <v>16</v>
      </c>
      <c r="AF64" s="31">
        <v>45.25</v>
      </c>
      <c r="AG64" s="31">
        <v>45.05</v>
      </c>
      <c r="AH64" s="31">
        <v>40.700000000000003</v>
      </c>
      <c r="AI64" s="31">
        <v>58.1</v>
      </c>
      <c r="AJ64" s="31">
        <v>4.3600000000000003</v>
      </c>
    </row>
    <row r="65" spans="2:36" ht="15" thickBot="1" x14ac:dyDescent="0.4">
      <c r="B65" s="23" t="s">
        <v>91</v>
      </c>
      <c r="C65">
        <v>34</v>
      </c>
      <c r="D65" s="23">
        <v>30.327655795199561</v>
      </c>
      <c r="E65" s="23">
        <v>31.25</v>
      </c>
      <c r="F65" s="23">
        <v>5.3637390847893407</v>
      </c>
      <c r="G65" s="23">
        <v>42.5</v>
      </c>
      <c r="H65" s="23">
        <v>7.2988347855020672</v>
      </c>
      <c r="L65" s="29" t="s">
        <v>91</v>
      </c>
      <c r="M65" s="30">
        <v>84</v>
      </c>
      <c r="N65" s="30">
        <v>40.020000000000003</v>
      </c>
      <c r="O65" s="30">
        <v>37.4</v>
      </c>
      <c r="P65" s="30">
        <v>21.7</v>
      </c>
      <c r="Q65" s="30">
        <v>74.400000000000006</v>
      </c>
      <c r="R65" s="30">
        <v>11.33</v>
      </c>
      <c r="S65" s="31">
        <v>34</v>
      </c>
      <c r="T65" s="31">
        <v>30.33</v>
      </c>
      <c r="U65" s="31">
        <v>31.25</v>
      </c>
      <c r="V65" s="31">
        <v>5.36</v>
      </c>
      <c r="W65" s="31">
        <v>42.5</v>
      </c>
      <c r="X65" s="31">
        <v>7.3</v>
      </c>
      <c r="Y65" s="31">
        <v>34</v>
      </c>
      <c r="Z65" s="31">
        <v>39.979999999999997</v>
      </c>
      <c r="AA65" s="31">
        <v>40.65</v>
      </c>
      <c r="AB65" s="31">
        <v>29.5</v>
      </c>
      <c r="AC65" s="31">
        <v>53.7</v>
      </c>
      <c r="AD65" s="31">
        <v>6.07</v>
      </c>
      <c r="AE65" s="31">
        <v>16</v>
      </c>
      <c r="AF65" s="31">
        <v>57.76</v>
      </c>
      <c r="AG65" s="31">
        <v>56.6</v>
      </c>
      <c r="AH65" s="31">
        <v>41.5</v>
      </c>
      <c r="AI65" s="31">
        <v>74.400000000000006</v>
      </c>
      <c r="AJ65" s="31">
        <v>8.61</v>
      </c>
    </row>
    <row r="66" spans="2:36" ht="26.5" thickBot="1" x14ac:dyDescent="0.4">
      <c r="B66" s="23" t="s">
        <v>92</v>
      </c>
      <c r="C66">
        <v>34</v>
      </c>
      <c r="D66" s="23">
        <v>9.1493774811560034</v>
      </c>
      <c r="E66" s="23">
        <v>8.75</v>
      </c>
      <c r="F66" s="23">
        <v>2.8791771948028972</v>
      </c>
      <c r="G66" s="23">
        <v>16</v>
      </c>
      <c r="H66" s="23">
        <v>3.4967148072269039</v>
      </c>
      <c r="L66" s="29" t="s">
        <v>93</v>
      </c>
      <c r="M66" s="30">
        <v>84</v>
      </c>
      <c r="N66" s="30">
        <v>1.6</v>
      </c>
      <c r="O66" s="30">
        <v>2</v>
      </c>
      <c r="P66" s="30">
        <v>1</v>
      </c>
      <c r="Q66" s="30">
        <v>2</v>
      </c>
      <c r="R66" s="30">
        <v>0.49</v>
      </c>
      <c r="S66" s="31">
        <v>34</v>
      </c>
      <c r="T66" s="31">
        <v>9.15</v>
      </c>
      <c r="U66" s="31">
        <v>8.75</v>
      </c>
      <c r="V66" s="31">
        <v>2.88</v>
      </c>
      <c r="W66" s="31">
        <v>16</v>
      </c>
      <c r="X66" s="31">
        <v>3.5</v>
      </c>
      <c r="Y66" s="31">
        <v>34</v>
      </c>
      <c r="Z66" s="31">
        <v>11.97</v>
      </c>
      <c r="AA66" s="31">
        <v>11</v>
      </c>
      <c r="AB66" s="31">
        <v>6</v>
      </c>
      <c r="AC66" s="31">
        <v>22</v>
      </c>
      <c r="AD66" s="31">
        <v>3.85</v>
      </c>
      <c r="AE66" s="31">
        <v>16</v>
      </c>
      <c r="AF66" s="31">
        <v>16.809999999999999</v>
      </c>
      <c r="AG66" s="31">
        <v>14</v>
      </c>
      <c r="AH66" s="31">
        <v>10</v>
      </c>
      <c r="AI66" s="31">
        <v>26</v>
      </c>
      <c r="AJ66" s="31">
        <v>5.71</v>
      </c>
    </row>
    <row r="67" spans="2:36" ht="26.5" thickBot="1" x14ac:dyDescent="0.4">
      <c r="B67" s="23" t="s">
        <v>94</v>
      </c>
      <c r="C67">
        <v>34</v>
      </c>
      <c r="D67" s="23">
        <v>57.635975937562705</v>
      </c>
      <c r="E67" s="23">
        <v>57.650000000000006</v>
      </c>
      <c r="F67" s="23">
        <v>10.445775442681537</v>
      </c>
      <c r="G67" s="23">
        <v>84.5</v>
      </c>
      <c r="H67" s="23">
        <v>14.81006539114396</v>
      </c>
      <c r="L67" s="29" t="s">
        <v>94</v>
      </c>
      <c r="M67" s="30">
        <v>84</v>
      </c>
      <c r="N67" s="30">
        <v>62.99</v>
      </c>
      <c r="O67" s="30">
        <v>60.55</v>
      </c>
      <c r="P67" s="30">
        <v>45.3</v>
      </c>
      <c r="Q67" s="30">
        <v>89.2</v>
      </c>
      <c r="R67" s="30">
        <v>10.6</v>
      </c>
      <c r="S67" s="31">
        <v>34</v>
      </c>
      <c r="T67" s="31">
        <v>57.64</v>
      </c>
      <c r="U67" s="31">
        <v>57.65</v>
      </c>
      <c r="V67" s="31">
        <v>10.45</v>
      </c>
      <c r="W67" s="31">
        <v>84.5</v>
      </c>
      <c r="X67" s="31">
        <v>14.81</v>
      </c>
      <c r="Y67" s="31">
        <v>34</v>
      </c>
      <c r="Z67" s="31">
        <v>63.07</v>
      </c>
      <c r="AA67" s="31">
        <v>61.2</v>
      </c>
      <c r="AB67" s="31">
        <v>48.5</v>
      </c>
      <c r="AC67" s="31">
        <v>89.2</v>
      </c>
      <c r="AD67" s="31">
        <v>9.8699999999999992</v>
      </c>
      <c r="AE67" s="31">
        <v>16</v>
      </c>
      <c r="AF67" s="31">
        <v>69.150000000000006</v>
      </c>
      <c r="AG67" s="31">
        <v>67.7</v>
      </c>
      <c r="AH67" s="31">
        <v>55.3</v>
      </c>
      <c r="AI67" s="31">
        <v>87.7</v>
      </c>
      <c r="AJ67" s="31">
        <v>10.34</v>
      </c>
    </row>
    <row r="68" spans="2:36" ht="39.5" thickBot="1" x14ac:dyDescent="0.4">
      <c r="B68" s="23" t="s">
        <v>95</v>
      </c>
      <c r="C68">
        <v>34</v>
      </c>
      <c r="D68" s="23">
        <v>41.151615811258203</v>
      </c>
      <c r="E68" s="23">
        <v>41.225000000000001</v>
      </c>
      <c r="F68" s="23">
        <v>7.4034853525497688</v>
      </c>
      <c r="G68" s="23">
        <v>59.9</v>
      </c>
      <c r="H68" s="23">
        <v>10.581240442333739</v>
      </c>
      <c r="L68" s="29" t="s">
        <v>95</v>
      </c>
      <c r="M68" s="30">
        <v>84</v>
      </c>
      <c r="N68" s="30">
        <v>45.22</v>
      </c>
      <c r="O68" s="30">
        <v>43.45</v>
      </c>
      <c r="P68" s="30">
        <v>32</v>
      </c>
      <c r="Q68" s="30">
        <v>64.7</v>
      </c>
      <c r="R68" s="30">
        <v>7.73</v>
      </c>
      <c r="S68" s="31">
        <v>34</v>
      </c>
      <c r="T68" s="31">
        <v>41.15</v>
      </c>
      <c r="U68" s="31">
        <v>41.23</v>
      </c>
      <c r="V68" s="31">
        <v>7.4</v>
      </c>
      <c r="W68" s="31">
        <v>59.9</v>
      </c>
      <c r="X68" s="31">
        <v>10.58</v>
      </c>
      <c r="Y68" s="31">
        <v>34</v>
      </c>
      <c r="Z68" s="31">
        <v>45.17</v>
      </c>
      <c r="AA68" s="31">
        <v>43.7</v>
      </c>
      <c r="AB68" s="31">
        <v>34.6</v>
      </c>
      <c r="AC68" s="31">
        <v>64.7</v>
      </c>
      <c r="AD68" s="31">
        <v>7.31</v>
      </c>
      <c r="AE68" s="31">
        <v>16</v>
      </c>
      <c r="AF68" s="31">
        <v>50.27</v>
      </c>
      <c r="AG68" s="31">
        <v>49.9</v>
      </c>
      <c r="AH68" s="31">
        <v>40.1</v>
      </c>
      <c r="AI68" s="31">
        <v>64.2</v>
      </c>
      <c r="AJ68" s="31">
        <v>7.28</v>
      </c>
    </row>
    <row r="69" spans="2:36" ht="39.5" thickBot="1" x14ac:dyDescent="0.4">
      <c r="B69" s="23" t="s">
        <v>96</v>
      </c>
      <c r="C69">
        <v>34</v>
      </c>
      <c r="D69" s="23">
        <v>54.746220030559591</v>
      </c>
      <c r="E69" s="23">
        <v>54.774999999999999</v>
      </c>
      <c r="F69" s="23">
        <v>9.9592807334302371</v>
      </c>
      <c r="G69" s="23">
        <v>80.400000000000006</v>
      </c>
      <c r="H69" s="23">
        <v>14.089393465978477</v>
      </c>
      <c r="L69" s="29" t="s">
        <v>96</v>
      </c>
      <c r="M69" s="30">
        <v>84</v>
      </c>
      <c r="N69" s="30">
        <v>59.84</v>
      </c>
      <c r="O69" s="30">
        <v>57.45</v>
      </c>
      <c r="P69" s="30">
        <v>43</v>
      </c>
      <c r="Q69" s="30">
        <v>84.9</v>
      </c>
      <c r="R69" s="30">
        <v>10.119999999999999</v>
      </c>
      <c r="S69" s="31">
        <v>34</v>
      </c>
      <c r="T69" s="31">
        <v>54.75</v>
      </c>
      <c r="U69" s="31">
        <v>54.78</v>
      </c>
      <c r="V69" s="31">
        <v>9.9600000000000009</v>
      </c>
      <c r="W69" s="31">
        <v>80.400000000000006</v>
      </c>
      <c r="X69" s="31">
        <v>14.09</v>
      </c>
      <c r="Y69" s="31">
        <v>34</v>
      </c>
      <c r="Z69" s="31">
        <v>59.91</v>
      </c>
      <c r="AA69" s="31">
        <v>58.1</v>
      </c>
      <c r="AB69" s="31">
        <v>46</v>
      </c>
      <c r="AC69" s="31">
        <v>84.9</v>
      </c>
      <c r="AD69" s="31">
        <v>9.43</v>
      </c>
      <c r="AE69" s="31">
        <v>16</v>
      </c>
      <c r="AF69" s="31">
        <v>65.709999999999994</v>
      </c>
      <c r="AG69" s="31">
        <v>64.3</v>
      </c>
      <c r="AH69" s="31">
        <v>52.5</v>
      </c>
      <c r="AI69" s="31">
        <v>83.4</v>
      </c>
      <c r="AJ69" s="31">
        <v>9.8699999999999992</v>
      </c>
    </row>
    <row r="70" spans="2:36" ht="15" thickBot="1" x14ac:dyDescent="0.4">
      <c r="L70" s="29"/>
      <c r="M70" s="30"/>
      <c r="N70" s="30"/>
      <c r="O70" s="30"/>
      <c r="P70" s="30"/>
      <c r="Q70" s="30"/>
      <c r="R70" s="30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</row>
    <row r="71" spans="2:36" x14ac:dyDescent="0.35">
      <c r="B71" s="23" t="s">
        <v>273</v>
      </c>
    </row>
    <row r="72" spans="2:36" x14ac:dyDescent="0.35">
      <c r="C72" t="s">
        <v>274</v>
      </c>
      <c r="D72" s="23" t="s">
        <v>267</v>
      </c>
      <c r="E72" s="23" t="s">
        <v>269</v>
      </c>
      <c r="F72" s="23" t="s">
        <v>270</v>
      </c>
      <c r="G72" s="23" t="s">
        <v>271</v>
      </c>
      <c r="H72" s="23" t="s">
        <v>268</v>
      </c>
    </row>
    <row r="73" spans="2:36" x14ac:dyDescent="0.35">
      <c r="B73" s="23" t="s">
        <v>87</v>
      </c>
      <c r="C73">
        <v>34</v>
      </c>
      <c r="D73" s="23">
        <v>166.58823529411765</v>
      </c>
      <c r="E73">
        <v>166</v>
      </c>
      <c r="F73">
        <v>149</v>
      </c>
      <c r="G73">
        <v>189</v>
      </c>
      <c r="H73" s="23">
        <v>8.920924150587469</v>
      </c>
    </row>
    <row r="74" spans="2:36" x14ac:dyDescent="0.35">
      <c r="B74" s="23" t="s">
        <v>88</v>
      </c>
      <c r="C74">
        <v>34</v>
      </c>
      <c r="D74" s="23">
        <v>103.0558823529412</v>
      </c>
      <c r="E74">
        <v>99.65</v>
      </c>
      <c r="F74">
        <v>79.2</v>
      </c>
      <c r="G74">
        <v>132.9</v>
      </c>
      <c r="H74" s="23">
        <v>12.90884571457503</v>
      </c>
    </row>
    <row r="75" spans="2:36" x14ac:dyDescent="0.35">
      <c r="B75" s="23" t="s">
        <v>89</v>
      </c>
      <c r="C75">
        <v>34</v>
      </c>
      <c r="D75" s="23">
        <v>36.997058823529422</v>
      </c>
      <c r="E75">
        <v>36.9</v>
      </c>
      <c r="F75">
        <v>34.200000000000003</v>
      </c>
      <c r="G75">
        <v>39.9</v>
      </c>
      <c r="H75" s="23">
        <v>1.4892514479505514</v>
      </c>
    </row>
    <row r="76" spans="2:36" x14ac:dyDescent="0.35">
      <c r="B76" s="23" t="s">
        <v>91</v>
      </c>
      <c r="C76">
        <v>34</v>
      </c>
      <c r="D76" s="23">
        <v>39.982352941176465</v>
      </c>
      <c r="E76">
        <v>40.650000000000006</v>
      </c>
      <c r="F76">
        <v>29.5</v>
      </c>
      <c r="G76">
        <v>53.7</v>
      </c>
      <c r="H76" s="23">
        <v>6.0664237674434816</v>
      </c>
    </row>
    <row r="77" spans="2:36" x14ac:dyDescent="0.35">
      <c r="B77" s="23" t="s">
        <v>92</v>
      </c>
      <c r="C77">
        <v>34</v>
      </c>
      <c r="D77" s="23">
        <v>11.970588235294118</v>
      </c>
      <c r="E77">
        <v>11</v>
      </c>
      <c r="F77">
        <v>6</v>
      </c>
      <c r="G77">
        <v>22</v>
      </c>
      <c r="H77" s="23">
        <v>3.849323388932743</v>
      </c>
    </row>
    <row r="78" spans="2:36" x14ac:dyDescent="0.35">
      <c r="B78" s="23" t="s">
        <v>94</v>
      </c>
      <c r="C78">
        <v>34</v>
      </c>
      <c r="D78" s="23">
        <v>63.073529411764703</v>
      </c>
      <c r="E78">
        <v>61.2</v>
      </c>
      <c r="F78">
        <v>48.5</v>
      </c>
      <c r="G78">
        <v>89.2</v>
      </c>
      <c r="H78" s="23">
        <v>9.8743717505877999</v>
      </c>
    </row>
    <row r="79" spans="2:36" x14ac:dyDescent="0.35">
      <c r="B79" s="23" t="s">
        <v>95</v>
      </c>
      <c r="C79">
        <v>34</v>
      </c>
      <c r="D79" s="23">
        <v>45.167647058823526</v>
      </c>
      <c r="E79">
        <v>43.7</v>
      </c>
      <c r="F79">
        <v>34.6</v>
      </c>
      <c r="G79">
        <v>64.7</v>
      </c>
      <c r="H79" s="23">
        <v>7.3052791450299921</v>
      </c>
    </row>
    <row r="80" spans="2:36" x14ac:dyDescent="0.35">
      <c r="B80" s="23" t="s">
        <v>96</v>
      </c>
      <c r="C80">
        <v>34</v>
      </c>
      <c r="D80" s="23">
        <v>59.911764705882355</v>
      </c>
      <c r="E80">
        <v>58.1</v>
      </c>
      <c r="F80">
        <v>46</v>
      </c>
      <c r="G80">
        <v>84.9</v>
      </c>
      <c r="H80" s="23">
        <v>9.4321746168932172</v>
      </c>
    </row>
    <row r="81" spans="2:38" ht="39.5" thickBot="1" x14ac:dyDescent="0.4">
      <c r="AF81" s="29" t="s">
        <v>279</v>
      </c>
      <c r="AG81" s="29" t="s">
        <v>280</v>
      </c>
      <c r="AH81" s="29" t="s">
        <v>91</v>
      </c>
      <c r="AI81" s="29" t="s">
        <v>93</v>
      </c>
      <c r="AJ81" s="29" t="s">
        <v>94</v>
      </c>
      <c r="AK81" s="29" t="s">
        <v>95</v>
      </c>
      <c r="AL81" s="29" t="s">
        <v>96</v>
      </c>
    </row>
    <row r="82" spans="2:38" ht="15" thickBot="1" x14ac:dyDescent="0.4">
      <c r="C82" t="s">
        <v>274</v>
      </c>
      <c r="D82" s="23" t="s">
        <v>267</v>
      </c>
      <c r="E82" s="23" t="s">
        <v>269</v>
      </c>
      <c r="F82" s="23" t="s">
        <v>270</v>
      </c>
      <c r="G82" s="23" t="s">
        <v>271</v>
      </c>
      <c r="H82" s="23" t="s">
        <v>268</v>
      </c>
      <c r="AD82" s="42" t="s">
        <v>281</v>
      </c>
      <c r="AE82" s="28" t="s">
        <v>283</v>
      </c>
      <c r="AF82" s="30">
        <v>103.01</v>
      </c>
      <c r="AG82" s="30">
        <v>36.65</v>
      </c>
      <c r="AH82" s="30">
        <v>40.020000000000003</v>
      </c>
      <c r="AI82" s="30">
        <v>1.6</v>
      </c>
      <c r="AJ82" s="30">
        <v>62.99</v>
      </c>
      <c r="AK82" s="30">
        <v>45.22</v>
      </c>
      <c r="AL82" s="30">
        <v>59.84</v>
      </c>
    </row>
    <row r="83" spans="2:38" ht="15" thickBot="1" x14ac:dyDescent="0.4">
      <c r="B83" s="23" t="s">
        <v>87</v>
      </c>
      <c r="C83">
        <v>16</v>
      </c>
      <c r="D83" s="23">
        <v>167.3125</v>
      </c>
      <c r="E83" s="23">
        <v>167.5</v>
      </c>
      <c r="F83" s="23">
        <v>153</v>
      </c>
      <c r="G83" s="23">
        <v>181</v>
      </c>
      <c r="H83" s="23">
        <v>7.6045490771423561</v>
      </c>
      <c r="AD83" s="42"/>
      <c r="AE83" s="27" t="s">
        <v>275</v>
      </c>
      <c r="AF83" s="30">
        <v>98.1</v>
      </c>
      <c r="AG83" s="30">
        <v>35.85</v>
      </c>
      <c r="AH83" s="30">
        <v>37.4</v>
      </c>
      <c r="AI83" s="30">
        <v>2</v>
      </c>
      <c r="AJ83" s="30">
        <v>60.55</v>
      </c>
      <c r="AK83" s="30">
        <v>43.45</v>
      </c>
      <c r="AL83" s="30">
        <v>57.45</v>
      </c>
    </row>
    <row r="84" spans="2:38" ht="15" thickBot="1" x14ac:dyDescent="0.4">
      <c r="B84" s="23" t="s">
        <v>88</v>
      </c>
      <c r="C84">
        <v>16</v>
      </c>
      <c r="D84" s="23">
        <v>126.90624999999997</v>
      </c>
      <c r="E84" s="23">
        <v>129.4</v>
      </c>
      <c r="F84" s="23">
        <v>97.6</v>
      </c>
      <c r="G84" s="23">
        <v>156.4</v>
      </c>
      <c r="H84" s="23">
        <v>16.35789182627175</v>
      </c>
      <c r="AD84" s="42"/>
      <c r="AE84" s="27" t="s">
        <v>276</v>
      </c>
      <c r="AF84" s="30">
        <v>70.599999999999994</v>
      </c>
      <c r="AG84" s="30">
        <v>30</v>
      </c>
      <c r="AH84" s="30">
        <v>21.7</v>
      </c>
      <c r="AI84" s="30">
        <v>1</v>
      </c>
      <c r="AJ84" s="30">
        <v>45.3</v>
      </c>
      <c r="AK84" s="30">
        <v>32</v>
      </c>
      <c r="AL84" s="30">
        <v>43</v>
      </c>
    </row>
    <row r="85" spans="2:38" ht="15" thickBot="1" x14ac:dyDescent="0.4">
      <c r="B85" s="23" t="s">
        <v>89</v>
      </c>
      <c r="C85">
        <v>16</v>
      </c>
      <c r="D85" s="23">
        <v>45.250000000000007</v>
      </c>
      <c r="E85" s="23">
        <v>45.05</v>
      </c>
      <c r="F85" s="23">
        <v>40.700000000000003</v>
      </c>
      <c r="G85" s="23">
        <v>58.1</v>
      </c>
      <c r="H85" s="23">
        <v>4.3605810010440882</v>
      </c>
      <c r="AD85" s="42"/>
      <c r="AE85" s="27" t="s">
        <v>277</v>
      </c>
      <c r="AF85" s="30">
        <v>156.4</v>
      </c>
      <c r="AG85" s="30">
        <v>58.1</v>
      </c>
      <c r="AH85" s="30">
        <v>74.400000000000006</v>
      </c>
      <c r="AI85" s="30">
        <v>2</v>
      </c>
      <c r="AJ85" s="30">
        <v>89.2</v>
      </c>
      <c r="AK85" s="30">
        <v>64.7</v>
      </c>
      <c r="AL85" s="30">
        <v>84.9</v>
      </c>
    </row>
    <row r="86" spans="2:38" ht="15" thickBot="1" x14ac:dyDescent="0.4">
      <c r="B86" s="23" t="s">
        <v>90</v>
      </c>
      <c r="C86">
        <v>16</v>
      </c>
      <c r="D86" s="23">
        <v>3</v>
      </c>
      <c r="E86" s="23">
        <v>3</v>
      </c>
      <c r="F86" s="23">
        <v>3</v>
      </c>
      <c r="G86" s="23">
        <v>3</v>
      </c>
      <c r="H86" s="23">
        <v>0</v>
      </c>
      <c r="AD86" s="42"/>
      <c r="AE86" s="27" t="s">
        <v>278</v>
      </c>
      <c r="AF86" s="30">
        <v>18.23</v>
      </c>
      <c r="AG86" s="30">
        <v>5.27</v>
      </c>
      <c r="AH86" s="30">
        <v>11.33</v>
      </c>
      <c r="AI86" s="30">
        <v>0.49</v>
      </c>
      <c r="AJ86" s="30">
        <v>10.6</v>
      </c>
      <c r="AK86" s="30">
        <v>7.73</v>
      </c>
      <c r="AL86" s="30">
        <v>10.119999999999999</v>
      </c>
    </row>
    <row r="87" spans="2:38" ht="15" thickBot="1" x14ac:dyDescent="0.4">
      <c r="B87" s="23" t="s">
        <v>92</v>
      </c>
      <c r="C87">
        <v>16</v>
      </c>
      <c r="D87" s="23">
        <v>16.8125</v>
      </c>
      <c r="E87" s="23">
        <v>14</v>
      </c>
      <c r="F87" s="23">
        <v>10</v>
      </c>
      <c r="G87" s="23">
        <v>26</v>
      </c>
      <c r="H87" s="23">
        <v>5.7063561052566634</v>
      </c>
      <c r="AD87" s="42" t="s">
        <v>282</v>
      </c>
      <c r="AE87" s="28" t="s">
        <v>283</v>
      </c>
      <c r="AF87" s="31">
        <v>87.78</v>
      </c>
      <c r="AG87" s="31">
        <v>30.86</v>
      </c>
      <c r="AH87" s="31">
        <v>30.33</v>
      </c>
      <c r="AI87" s="31">
        <v>9.15</v>
      </c>
      <c r="AJ87" s="31">
        <v>57.64</v>
      </c>
      <c r="AK87" s="31">
        <v>41.15</v>
      </c>
      <c r="AL87" s="31">
        <v>54.75</v>
      </c>
    </row>
    <row r="88" spans="2:38" ht="15" thickBot="1" x14ac:dyDescent="0.4">
      <c r="B88" s="23" t="s">
        <v>94</v>
      </c>
      <c r="C88">
        <v>16</v>
      </c>
      <c r="D88" s="23">
        <v>69.150000000000006</v>
      </c>
      <c r="E88" s="23">
        <v>67.7</v>
      </c>
      <c r="F88" s="23">
        <v>55.3</v>
      </c>
      <c r="G88" s="23">
        <v>87.7</v>
      </c>
      <c r="H88" s="23">
        <v>10.340470653376116</v>
      </c>
      <c r="AD88" s="42"/>
      <c r="AE88" s="27" t="s">
        <v>275</v>
      </c>
      <c r="AF88" s="31">
        <v>89.9</v>
      </c>
      <c r="AG88" s="31">
        <v>32.130000000000003</v>
      </c>
      <c r="AH88" s="31">
        <v>31.25</v>
      </c>
      <c r="AI88" s="31">
        <v>8.75</v>
      </c>
      <c r="AJ88" s="31">
        <v>57.65</v>
      </c>
      <c r="AK88" s="31">
        <v>41.23</v>
      </c>
      <c r="AL88" s="31">
        <v>54.78</v>
      </c>
    </row>
    <row r="89" spans="2:38" ht="15" thickBot="1" x14ac:dyDescent="0.4">
      <c r="B89" s="23" t="s">
        <v>95</v>
      </c>
      <c r="C89">
        <v>16</v>
      </c>
      <c r="D89" s="23">
        <v>50.268750000000011</v>
      </c>
      <c r="E89" s="23">
        <v>49.9</v>
      </c>
      <c r="F89" s="23">
        <v>40.1</v>
      </c>
      <c r="G89" s="23">
        <v>64.2</v>
      </c>
      <c r="H89" s="23">
        <v>7.2777028198004725</v>
      </c>
      <c r="AD89" s="42"/>
      <c r="AE89" s="27" t="s">
        <v>276</v>
      </c>
      <c r="AF89" s="31">
        <v>11.82</v>
      </c>
      <c r="AG89" s="31">
        <v>1.8</v>
      </c>
      <c r="AH89" s="31">
        <v>5.36</v>
      </c>
      <c r="AI89" s="31">
        <v>2.88</v>
      </c>
      <c r="AJ89" s="31">
        <v>10.45</v>
      </c>
      <c r="AK89" s="31">
        <v>7.4</v>
      </c>
      <c r="AL89" s="31">
        <v>9.9600000000000009</v>
      </c>
    </row>
    <row r="90" spans="2:38" ht="15" thickBot="1" x14ac:dyDescent="0.4">
      <c r="B90" s="23" t="s">
        <v>96</v>
      </c>
      <c r="C90">
        <v>16</v>
      </c>
      <c r="D90" s="23">
        <v>65.706250000000011</v>
      </c>
      <c r="E90" s="23">
        <v>64.300000000000011</v>
      </c>
      <c r="F90" s="23">
        <v>52.5</v>
      </c>
      <c r="G90" s="23">
        <v>83.4</v>
      </c>
      <c r="H90" s="23">
        <v>9.8689052922127676</v>
      </c>
      <c r="AD90" s="42"/>
      <c r="AE90" s="27" t="s">
        <v>277</v>
      </c>
      <c r="AF90" s="31">
        <v>120.8</v>
      </c>
      <c r="AG90" s="31">
        <v>34.9</v>
      </c>
      <c r="AH90" s="31">
        <v>42.5</v>
      </c>
      <c r="AI90" s="31">
        <v>16</v>
      </c>
      <c r="AJ90" s="31">
        <v>84.5</v>
      </c>
      <c r="AK90" s="31">
        <v>59.9</v>
      </c>
      <c r="AL90" s="31">
        <v>80.400000000000006</v>
      </c>
    </row>
    <row r="91" spans="2:38" ht="15" thickBot="1" x14ac:dyDescent="0.4">
      <c r="AD91" s="42"/>
      <c r="AE91" s="27" t="s">
        <v>278</v>
      </c>
      <c r="AF91" s="31">
        <v>20.55</v>
      </c>
      <c r="AG91" s="31">
        <v>6.4</v>
      </c>
      <c r="AH91" s="31">
        <v>7.3</v>
      </c>
      <c r="AI91" s="31">
        <v>3.5</v>
      </c>
      <c r="AJ91" s="31">
        <v>14.81</v>
      </c>
      <c r="AK91" s="31">
        <v>10.58</v>
      </c>
      <c r="AL91" s="31">
        <v>14.09</v>
      </c>
    </row>
    <row r="92" spans="2:38" ht="15" thickBot="1" x14ac:dyDescent="0.4">
      <c r="AD92" s="42" t="s">
        <v>285</v>
      </c>
      <c r="AE92" s="28" t="s">
        <v>283</v>
      </c>
      <c r="AF92" s="31">
        <v>103.06</v>
      </c>
      <c r="AG92" s="31">
        <v>37</v>
      </c>
      <c r="AH92" s="31">
        <v>39.979999999999997</v>
      </c>
      <c r="AI92" s="31">
        <v>11.97</v>
      </c>
      <c r="AJ92" s="31">
        <v>63.07</v>
      </c>
      <c r="AK92" s="31">
        <v>45.17</v>
      </c>
      <c r="AL92" s="31">
        <v>59.91</v>
      </c>
    </row>
    <row r="93" spans="2:38" ht="15" thickBot="1" x14ac:dyDescent="0.4">
      <c r="AD93" s="42"/>
      <c r="AE93" s="27" t="s">
        <v>275</v>
      </c>
      <c r="AF93" s="31">
        <v>99.65</v>
      </c>
      <c r="AG93" s="31">
        <v>36.9</v>
      </c>
      <c r="AH93" s="31">
        <v>40.65</v>
      </c>
      <c r="AI93" s="31">
        <v>11</v>
      </c>
      <c r="AJ93" s="31">
        <v>61.2</v>
      </c>
      <c r="AK93" s="31">
        <v>43.7</v>
      </c>
      <c r="AL93" s="31">
        <v>58.1</v>
      </c>
    </row>
    <row r="94" spans="2:38" ht="15" thickBot="1" x14ac:dyDescent="0.4">
      <c r="AD94" s="42"/>
      <c r="AE94" s="27" t="s">
        <v>276</v>
      </c>
      <c r="AF94" s="31">
        <v>79.2</v>
      </c>
      <c r="AG94" s="31">
        <v>34.200000000000003</v>
      </c>
      <c r="AH94" s="31">
        <v>29.5</v>
      </c>
      <c r="AI94" s="31">
        <v>6</v>
      </c>
      <c r="AJ94" s="31">
        <v>48.5</v>
      </c>
      <c r="AK94" s="31">
        <v>34.6</v>
      </c>
      <c r="AL94" s="31">
        <v>46</v>
      </c>
    </row>
    <row r="95" spans="2:38" ht="15" thickBot="1" x14ac:dyDescent="0.4">
      <c r="AD95" s="42"/>
      <c r="AE95" s="27" t="s">
        <v>277</v>
      </c>
      <c r="AF95" s="31">
        <v>132.9</v>
      </c>
      <c r="AG95" s="31">
        <v>39.9</v>
      </c>
      <c r="AH95" s="31">
        <v>53.7</v>
      </c>
      <c r="AI95" s="31">
        <v>22</v>
      </c>
      <c r="AJ95" s="31">
        <v>89.2</v>
      </c>
      <c r="AK95" s="31">
        <v>64.7</v>
      </c>
      <c r="AL95" s="31">
        <v>84.9</v>
      </c>
    </row>
    <row r="96" spans="2:38" ht="15" thickBot="1" x14ac:dyDescent="0.4">
      <c r="AD96" s="42"/>
      <c r="AE96" s="27" t="s">
        <v>278</v>
      </c>
      <c r="AF96" s="31">
        <v>12.91</v>
      </c>
      <c r="AG96" s="31">
        <v>1.49</v>
      </c>
      <c r="AH96" s="31">
        <v>6.07</v>
      </c>
      <c r="AI96" s="31">
        <v>3.85</v>
      </c>
      <c r="AJ96" s="31">
        <v>9.8699999999999992</v>
      </c>
      <c r="AK96" s="31">
        <v>7.31</v>
      </c>
      <c r="AL96" s="31">
        <v>9.43</v>
      </c>
    </row>
    <row r="97" spans="30:38" ht="15" thickBot="1" x14ac:dyDescent="0.4">
      <c r="AD97" s="42" t="s">
        <v>284</v>
      </c>
      <c r="AE97" s="28" t="s">
        <v>283</v>
      </c>
      <c r="AF97" s="31">
        <v>126.91</v>
      </c>
      <c r="AG97" s="31">
        <v>45.25</v>
      </c>
      <c r="AH97" s="31">
        <v>57.76</v>
      </c>
      <c r="AI97" s="31">
        <v>16.809999999999999</v>
      </c>
      <c r="AJ97" s="31">
        <v>69.150000000000006</v>
      </c>
      <c r="AK97" s="31">
        <v>50.27</v>
      </c>
      <c r="AL97" s="31">
        <v>65.709999999999994</v>
      </c>
    </row>
    <row r="98" spans="30:38" ht="15" thickBot="1" x14ac:dyDescent="0.4">
      <c r="AD98" s="42"/>
      <c r="AE98" s="27" t="s">
        <v>275</v>
      </c>
      <c r="AF98" s="31">
        <v>129.4</v>
      </c>
      <c r="AG98" s="31">
        <v>45.05</v>
      </c>
      <c r="AH98" s="31">
        <v>56.6</v>
      </c>
      <c r="AI98" s="31">
        <v>14</v>
      </c>
      <c r="AJ98" s="31">
        <v>67.7</v>
      </c>
      <c r="AK98" s="31">
        <v>49.9</v>
      </c>
      <c r="AL98" s="31">
        <v>64.3</v>
      </c>
    </row>
    <row r="99" spans="30:38" ht="15" thickBot="1" x14ac:dyDescent="0.4">
      <c r="AD99" s="42"/>
      <c r="AE99" s="27" t="s">
        <v>276</v>
      </c>
      <c r="AF99" s="31">
        <v>97.6</v>
      </c>
      <c r="AG99" s="31">
        <v>40.700000000000003</v>
      </c>
      <c r="AH99" s="31">
        <v>41.5</v>
      </c>
      <c r="AI99" s="31">
        <v>10</v>
      </c>
      <c r="AJ99" s="31">
        <v>55.3</v>
      </c>
      <c r="AK99" s="31">
        <v>40.1</v>
      </c>
      <c r="AL99" s="31">
        <v>52.5</v>
      </c>
    </row>
    <row r="100" spans="30:38" ht="15" thickBot="1" x14ac:dyDescent="0.4">
      <c r="AD100" s="42"/>
      <c r="AE100" s="27" t="s">
        <v>277</v>
      </c>
      <c r="AF100" s="31">
        <v>156.4</v>
      </c>
      <c r="AG100" s="31">
        <v>58.1</v>
      </c>
      <c r="AH100" s="31">
        <v>74.400000000000006</v>
      </c>
      <c r="AI100" s="31">
        <v>26</v>
      </c>
      <c r="AJ100" s="31">
        <v>87.7</v>
      </c>
      <c r="AK100" s="31">
        <v>64.2</v>
      </c>
      <c r="AL100" s="31">
        <v>83.4</v>
      </c>
    </row>
    <row r="101" spans="30:38" ht="15" thickBot="1" x14ac:dyDescent="0.4">
      <c r="AD101" s="42"/>
      <c r="AE101" s="27" t="s">
        <v>278</v>
      </c>
      <c r="AF101" s="31">
        <v>16.36</v>
      </c>
      <c r="AG101" s="31">
        <v>4.3600000000000003</v>
      </c>
      <c r="AH101" s="31">
        <v>8.61</v>
      </c>
      <c r="AI101" s="31">
        <v>5.71</v>
      </c>
      <c r="AJ101" s="31">
        <v>10.34</v>
      </c>
      <c r="AK101" s="31">
        <v>7.28</v>
      </c>
      <c r="AL101" s="31">
        <v>9.8699999999999992</v>
      </c>
    </row>
  </sheetData>
  <mergeCells count="10">
    <mergeCell ref="DZ1:EB1"/>
    <mergeCell ref="EC1:EG1"/>
    <mergeCell ref="EH1:EJ1"/>
    <mergeCell ref="EK1:EN1"/>
    <mergeCell ref="EO1:EQ1"/>
    <mergeCell ref="AD82:AD86"/>
    <mergeCell ref="AD87:AD91"/>
    <mergeCell ref="AD92:AD96"/>
    <mergeCell ref="AD97:AD101"/>
    <mergeCell ref="DO1:DQ1"/>
  </mergeCells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DSMT4" shapeId="1028" r:id="rId4">
          <objectPr defaultSize="0" autoPict="0" r:id="rId5">
            <anchor moveWithCells="1" sizeWithCells="1">
              <from>
                <xdr:col>13</xdr:col>
                <xdr:colOff>0</xdr:colOff>
                <xdr:row>61</xdr:row>
                <xdr:rowOff>0</xdr:rowOff>
              </from>
              <to>
                <xdr:col>13</xdr:col>
                <xdr:colOff>114300</xdr:colOff>
                <xdr:row>61</xdr:row>
                <xdr:rowOff>152400</xdr:rowOff>
              </to>
            </anchor>
          </objectPr>
        </oleObject>
      </mc:Choice>
      <mc:Fallback>
        <oleObject progId="Equation.DSMT4" shapeId="1028" r:id="rId4"/>
      </mc:Fallback>
    </mc:AlternateContent>
    <mc:AlternateContent xmlns:mc="http://schemas.openxmlformats.org/markup-compatibility/2006">
      <mc:Choice Requires="x14">
        <oleObject progId="Equation.DSMT4" shapeId="1027" r:id="rId6">
          <objectPr defaultSize="0" autoPict="0" r:id="rId5">
            <anchor moveWithCells="1" sizeWithCells="1">
              <from>
                <xdr:col>19</xdr:col>
                <xdr:colOff>0</xdr:colOff>
                <xdr:row>61</xdr:row>
                <xdr:rowOff>0</xdr:rowOff>
              </from>
              <to>
                <xdr:col>19</xdr:col>
                <xdr:colOff>114300</xdr:colOff>
                <xdr:row>61</xdr:row>
                <xdr:rowOff>152400</xdr:rowOff>
              </to>
            </anchor>
          </objectPr>
        </oleObject>
      </mc:Choice>
      <mc:Fallback>
        <oleObject progId="Equation.DSMT4" shapeId="1027" r:id="rId6"/>
      </mc:Fallback>
    </mc:AlternateContent>
    <mc:AlternateContent xmlns:mc="http://schemas.openxmlformats.org/markup-compatibility/2006">
      <mc:Choice Requires="x14">
        <oleObject progId="Equation.DSMT4" shapeId="1026" r:id="rId7">
          <objectPr defaultSize="0" autoPict="0" r:id="rId5">
            <anchor moveWithCells="1" sizeWithCells="1">
              <from>
                <xdr:col>25</xdr:col>
                <xdr:colOff>0</xdr:colOff>
                <xdr:row>61</xdr:row>
                <xdr:rowOff>0</xdr:rowOff>
              </from>
              <to>
                <xdr:col>25</xdr:col>
                <xdr:colOff>114300</xdr:colOff>
                <xdr:row>61</xdr:row>
                <xdr:rowOff>152400</xdr:rowOff>
              </to>
            </anchor>
          </objectPr>
        </oleObject>
      </mc:Choice>
      <mc:Fallback>
        <oleObject progId="Equation.DSMT4" shapeId="1026" r:id="rId7"/>
      </mc:Fallback>
    </mc:AlternateContent>
    <mc:AlternateContent xmlns:mc="http://schemas.openxmlformats.org/markup-compatibility/2006">
      <mc:Choice Requires="x14">
        <oleObject progId="Equation.DSMT4" shapeId="1025" r:id="rId8">
          <objectPr defaultSize="0" autoPict="0" r:id="rId5">
            <anchor moveWithCells="1" sizeWithCells="1">
              <from>
                <xdr:col>31</xdr:col>
                <xdr:colOff>0</xdr:colOff>
                <xdr:row>61</xdr:row>
                <xdr:rowOff>0</xdr:rowOff>
              </from>
              <to>
                <xdr:col>31</xdr:col>
                <xdr:colOff>114300</xdr:colOff>
                <xdr:row>61</xdr:row>
                <xdr:rowOff>152400</xdr:rowOff>
              </to>
            </anchor>
          </objectPr>
        </oleObject>
      </mc:Choice>
      <mc:Fallback>
        <oleObject progId="Equation.DSMT4" shapeId="1025" r:id="rId8"/>
      </mc:Fallback>
    </mc:AlternateContent>
    <mc:AlternateContent xmlns:mc="http://schemas.openxmlformats.org/markup-compatibility/2006">
      <mc:Choice Requires="x14">
        <oleObject progId="Equation.DSMT4" shapeId="1030" r:id="rId9">
          <objectPr defaultSize="0" autoPict="0" r:id="rId5">
            <anchor moveWithCells="1" sizeWithCells="1">
              <from>
                <xdr:col>31</xdr:col>
                <xdr:colOff>0</xdr:colOff>
                <xdr:row>61</xdr:row>
                <xdr:rowOff>0</xdr:rowOff>
              </from>
              <to>
                <xdr:col>31</xdr:col>
                <xdr:colOff>114300</xdr:colOff>
                <xdr:row>61</xdr:row>
                <xdr:rowOff>152400</xdr:rowOff>
              </to>
            </anchor>
          </objectPr>
        </oleObject>
      </mc:Choice>
      <mc:Fallback>
        <oleObject progId="Equation.DSMT4" shapeId="1030" r:id="rId9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128"/>
  <sheetViews>
    <sheetView tabSelected="1" topLeftCell="H66" workbookViewId="0">
      <selection activeCell="BG89" sqref="BG89"/>
    </sheetView>
  </sheetViews>
  <sheetFormatPr defaultRowHeight="14.5" x14ac:dyDescent="0.35"/>
  <sheetData>
    <row r="1" spans="1:92" s="2" customFormat="1" ht="104.25" customHeight="1" x14ac:dyDescent="0.35">
      <c r="A1" s="2" t="s">
        <v>0</v>
      </c>
      <c r="B1" s="2" t="s">
        <v>85</v>
      </c>
      <c r="C1" s="2" t="s">
        <v>240</v>
      </c>
      <c r="D1" s="2" t="s">
        <v>87</v>
      </c>
      <c r="E1" s="2" t="s">
        <v>88</v>
      </c>
      <c r="F1" s="2" t="s">
        <v>89</v>
      </c>
      <c r="G1" s="2" t="s">
        <v>90</v>
      </c>
      <c r="H1" s="2" t="s">
        <v>91</v>
      </c>
      <c r="I1" s="2" t="s">
        <v>92</v>
      </c>
      <c r="J1" s="2" t="s">
        <v>94</v>
      </c>
      <c r="K1" s="2" t="s">
        <v>95</v>
      </c>
      <c r="L1" s="2" t="s">
        <v>96</v>
      </c>
      <c r="M1" s="2" t="s">
        <v>97</v>
      </c>
      <c r="N1" s="2" t="s">
        <v>98</v>
      </c>
      <c r="O1" s="2" t="s">
        <v>99</v>
      </c>
      <c r="P1" s="2" t="s">
        <v>100</v>
      </c>
      <c r="Q1" s="2" t="s">
        <v>101</v>
      </c>
      <c r="R1" s="2" t="s">
        <v>102</v>
      </c>
      <c r="S1" s="2" t="s">
        <v>103</v>
      </c>
      <c r="T1" s="2" t="s">
        <v>104</v>
      </c>
      <c r="U1" s="2" t="s">
        <v>105</v>
      </c>
      <c r="V1" s="2" t="s">
        <v>106</v>
      </c>
      <c r="W1" s="2" t="s">
        <v>107</v>
      </c>
      <c r="X1" s="2" t="s">
        <v>108</v>
      </c>
      <c r="Y1" s="2" t="s">
        <v>109</v>
      </c>
      <c r="Z1" s="2" t="s">
        <v>110</v>
      </c>
      <c r="AA1" s="2" t="s">
        <v>111</v>
      </c>
      <c r="AB1" s="2" t="s">
        <v>112</v>
      </c>
      <c r="AC1" s="2" t="s">
        <v>113</v>
      </c>
      <c r="AD1" s="2" t="s">
        <v>125</v>
      </c>
      <c r="AE1" s="2" t="s">
        <v>133</v>
      </c>
      <c r="AF1" s="2" t="s">
        <v>141</v>
      </c>
      <c r="AG1" s="2" t="s">
        <v>142</v>
      </c>
      <c r="AH1" s="2" t="s">
        <v>143</v>
      </c>
      <c r="AI1" s="2" t="s">
        <v>144</v>
      </c>
      <c r="AJ1" s="2" t="s">
        <v>145</v>
      </c>
      <c r="AK1" s="2" t="s">
        <v>146</v>
      </c>
      <c r="AL1" s="2" t="s">
        <v>147</v>
      </c>
      <c r="AM1" s="2" t="s">
        <v>148</v>
      </c>
      <c r="AN1" s="2" t="s">
        <v>149</v>
      </c>
      <c r="AO1" s="2" t="s">
        <v>150</v>
      </c>
      <c r="AP1" s="2" t="s">
        <v>151</v>
      </c>
      <c r="AQ1" s="2" t="s">
        <v>152</v>
      </c>
      <c r="AR1" s="2" t="s">
        <v>153</v>
      </c>
      <c r="AS1" s="2" t="s">
        <v>154</v>
      </c>
      <c r="AT1" s="2" t="s">
        <v>155</v>
      </c>
      <c r="AU1" s="2" t="s">
        <v>156</v>
      </c>
      <c r="AV1" s="2" t="s">
        <v>157</v>
      </c>
      <c r="AW1" s="2" t="s">
        <v>158</v>
      </c>
      <c r="AX1" s="2" t="s">
        <v>159</v>
      </c>
      <c r="AY1" s="2" t="s">
        <v>160</v>
      </c>
      <c r="AZ1" s="2" t="s">
        <v>161</v>
      </c>
      <c r="BA1" s="2" t="s">
        <v>162</v>
      </c>
      <c r="BB1" s="2" t="s">
        <v>163</v>
      </c>
      <c r="BC1" s="2" t="s">
        <v>164</v>
      </c>
      <c r="BD1" s="2" t="s">
        <v>165</v>
      </c>
      <c r="BE1" s="2" t="s">
        <v>166</v>
      </c>
      <c r="BF1" s="2" t="s">
        <v>167</v>
      </c>
      <c r="BG1" s="2" t="s">
        <v>168</v>
      </c>
      <c r="BH1" s="2" t="s">
        <v>169</v>
      </c>
      <c r="BI1" s="2" t="s">
        <v>170</v>
      </c>
      <c r="BJ1" s="2" t="s">
        <v>189</v>
      </c>
      <c r="BK1" s="2" t="s">
        <v>190</v>
      </c>
      <c r="BL1" s="2" t="s">
        <v>191</v>
      </c>
      <c r="BM1" s="2" t="s">
        <v>192</v>
      </c>
      <c r="BN1" s="2" t="s">
        <v>213</v>
      </c>
      <c r="BO1" s="2" t="s">
        <v>214</v>
      </c>
      <c r="BP1" s="2" t="s">
        <v>261</v>
      </c>
      <c r="BQ1" s="2" t="s">
        <v>215</v>
      </c>
      <c r="BR1" s="2" t="s">
        <v>216</v>
      </c>
      <c r="BS1" s="2" t="s">
        <v>217</v>
      </c>
      <c r="BT1" s="2" t="s">
        <v>239</v>
      </c>
      <c r="BU1" s="2" t="s">
        <v>218</v>
      </c>
      <c r="BV1" s="2" t="s">
        <v>219</v>
      </c>
      <c r="BW1" s="2" t="s">
        <v>220</v>
      </c>
      <c r="BX1" s="2" t="s">
        <v>221</v>
      </c>
      <c r="BY1" s="2" t="s">
        <v>222</v>
      </c>
      <c r="BZ1" s="2" t="s">
        <v>223</v>
      </c>
      <c r="CA1" s="2" t="s">
        <v>224</v>
      </c>
      <c r="CB1" s="2" t="s">
        <v>225</v>
      </c>
      <c r="CC1" s="2" t="s">
        <v>226</v>
      </c>
      <c r="CD1" s="2" t="s">
        <v>227</v>
      </c>
      <c r="CE1" s="2" t="s">
        <v>228</v>
      </c>
      <c r="CF1" s="2" t="s">
        <v>229</v>
      </c>
      <c r="CG1" s="2" t="s">
        <v>230</v>
      </c>
      <c r="CH1" s="2" t="s">
        <v>231</v>
      </c>
      <c r="CI1" s="2" t="s">
        <v>232</v>
      </c>
      <c r="CJ1" s="2" t="s">
        <v>233</v>
      </c>
      <c r="CK1" s="2" t="s">
        <v>234</v>
      </c>
      <c r="CL1" s="2" t="s">
        <v>235</v>
      </c>
      <c r="CM1" s="2" t="s">
        <v>236</v>
      </c>
      <c r="CN1" s="2" t="s">
        <v>237</v>
      </c>
    </row>
    <row r="2" spans="1:92" s="1" customFormat="1" x14ac:dyDescent="0.35">
      <c r="A2" s="4" t="s">
        <v>6</v>
      </c>
      <c r="B2" s="21">
        <v>1</v>
      </c>
      <c r="C2" s="21">
        <v>3</v>
      </c>
      <c r="D2" s="14">
        <v>166</v>
      </c>
      <c r="E2" s="14">
        <v>98.6</v>
      </c>
      <c r="F2" s="14">
        <v>35.799999999999997</v>
      </c>
      <c r="G2" s="14">
        <v>2</v>
      </c>
      <c r="H2" s="14">
        <v>35.5</v>
      </c>
      <c r="I2" s="14">
        <v>9</v>
      </c>
      <c r="J2" s="14">
        <v>63.1</v>
      </c>
      <c r="K2" s="14">
        <v>44.9</v>
      </c>
      <c r="L2" s="14">
        <v>59.9</v>
      </c>
      <c r="M2" s="11">
        <v>2982.3</v>
      </c>
      <c r="N2" s="11">
        <v>114.6</v>
      </c>
      <c r="O2" s="11">
        <v>131.4</v>
      </c>
      <c r="P2" s="11">
        <v>346.2</v>
      </c>
      <c r="Q2" s="11">
        <v>323.39999999999998</v>
      </c>
      <c r="R2" s="11">
        <v>22.8</v>
      </c>
      <c r="S2" s="11">
        <v>31.6</v>
      </c>
      <c r="T2" s="11">
        <v>80.2</v>
      </c>
      <c r="U2" s="11">
        <v>116</v>
      </c>
      <c r="V2" s="11">
        <v>10.199999999999999</v>
      </c>
      <c r="W2" s="11">
        <v>0</v>
      </c>
      <c r="X2" s="11">
        <v>11.4</v>
      </c>
      <c r="Y2" s="11">
        <v>10.9</v>
      </c>
      <c r="Z2" s="11">
        <v>0</v>
      </c>
      <c r="AA2" s="11">
        <v>83.5</v>
      </c>
      <c r="AB2" s="11">
        <v>181</v>
      </c>
      <c r="AC2" s="11">
        <v>0.3</v>
      </c>
      <c r="AD2" s="11">
        <v>0.2</v>
      </c>
      <c r="AE2" s="11">
        <v>12.5</v>
      </c>
      <c r="AF2" s="11">
        <v>12.7</v>
      </c>
      <c r="AG2" s="11">
        <v>17.7</v>
      </c>
      <c r="AH2" s="11">
        <v>452.4</v>
      </c>
      <c r="AI2" s="11">
        <v>0</v>
      </c>
      <c r="AJ2" s="11">
        <v>2838.8</v>
      </c>
      <c r="AK2" s="11">
        <v>7.3</v>
      </c>
      <c r="AL2" s="11">
        <v>3755</v>
      </c>
      <c r="AM2" s="11">
        <v>549.6</v>
      </c>
      <c r="AN2" s="11">
        <v>1608.6</v>
      </c>
      <c r="AO2" s="11">
        <v>328.2</v>
      </c>
      <c r="AP2" s="11">
        <v>12.3</v>
      </c>
      <c r="AQ2" s="11">
        <v>12.1</v>
      </c>
      <c r="AR2" s="11">
        <v>1.5</v>
      </c>
      <c r="AS2" s="11">
        <v>3.6</v>
      </c>
      <c r="AT2" s="11">
        <v>0.7</v>
      </c>
      <c r="AU2" s="11">
        <v>17.2</v>
      </c>
      <c r="AV2" s="11">
        <v>1700.5</v>
      </c>
      <c r="AW2" s="11">
        <v>358.9</v>
      </c>
      <c r="AX2" s="11">
        <v>6722.6</v>
      </c>
      <c r="AY2" s="11">
        <v>3.7</v>
      </c>
      <c r="AZ2" s="11">
        <v>17.3</v>
      </c>
      <c r="BA2" s="11">
        <v>4.3</v>
      </c>
      <c r="BB2" s="11">
        <v>1.7</v>
      </c>
      <c r="BC2" s="11">
        <v>2.2999999999999998</v>
      </c>
      <c r="BD2" s="11">
        <v>24.4</v>
      </c>
      <c r="BE2" s="11">
        <v>3</v>
      </c>
      <c r="BF2" s="11">
        <v>295.5</v>
      </c>
      <c r="BG2" s="11">
        <v>3.4</v>
      </c>
      <c r="BH2" s="11">
        <v>133.69999999999999</v>
      </c>
      <c r="BI2" s="11">
        <v>5450.5</v>
      </c>
      <c r="BJ2" s="11">
        <v>998.9</v>
      </c>
      <c r="BK2" s="11">
        <v>19.600000000000001</v>
      </c>
      <c r="BL2" s="11">
        <v>181.8</v>
      </c>
      <c r="BM2" s="11">
        <v>16.399999999999999</v>
      </c>
      <c r="BN2" s="6">
        <v>3</v>
      </c>
      <c r="BO2" s="6">
        <v>3</v>
      </c>
      <c r="BP2" s="6">
        <v>3</v>
      </c>
      <c r="BQ2" s="6">
        <v>5</v>
      </c>
      <c r="BR2" s="6">
        <v>5</v>
      </c>
      <c r="BS2" s="6">
        <v>6</v>
      </c>
      <c r="BT2" s="6">
        <v>5</v>
      </c>
      <c r="BU2" s="6">
        <v>6</v>
      </c>
      <c r="BV2" s="6">
        <v>2</v>
      </c>
      <c r="BW2" s="6">
        <v>3</v>
      </c>
      <c r="BX2" s="6">
        <v>3</v>
      </c>
      <c r="BY2" s="6">
        <v>5</v>
      </c>
      <c r="BZ2" s="6">
        <v>1</v>
      </c>
      <c r="CA2" s="6">
        <v>1</v>
      </c>
      <c r="CB2" s="6">
        <v>3</v>
      </c>
      <c r="CC2" s="6">
        <v>4</v>
      </c>
      <c r="CD2" s="6">
        <v>4</v>
      </c>
      <c r="CE2" s="6">
        <v>3</v>
      </c>
      <c r="CF2" s="6">
        <v>3</v>
      </c>
      <c r="CG2" s="6">
        <v>1</v>
      </c>
      <c r="CH2" s="6">
        <v>1</v>
      </c>
      <c r="CI2" s="6">
        <v>2</v>
      </c>
      <c r="CJ2" s="6">
        <v>3</v>
      </c>
      <c r="CK2" s="6">
        <v>3</v>
      </c>
      <c r="CL2" s="6">
        <v>5</v>
      </c>
      <c r="CM2" s="19">
        <v>5</v>
      </c>
      <c r="CN2" s="19">
        <v>5</v>
      </c>
    </row>
    <row r="3" spans="1:92" s="1" customFormat="1" x14ac:dyDescent="0.35">
      <c r="A3" s="4" t="s">
        <v>13</v>
      </c>
      <c r="B3" s="21">
        <v>2</v>
      </c>
      <c r="C3" s="21">
        <v>1</v>
      </c>
      <c r="D3" s="14">
        <v>170</v>
      </c>
      <c r="E3" s="14">
        <v>114.4</v>
      </c>
      <c r="F3" s="14">
        <v>39.6</v>
      </c>
      <c r="G3" s="14">
        <v>2</v>
      </c>
      <c r="H3" s="14">
        <v>43.6</v>
      </c>
      <c r="I3" s="14">
        <v>8</v>
      </c>
      <c r="J3" s="14">
        <v>70.8</v>
      </c>
      <c r="K3" s="14">
        <v>50.8</v>
      </c>
      <c r="L3" s="14">
        <v>67.2</v>
      </c>
      <c r="M3" s="11">
        <v>2637.9</v>
      </c>
      <c r="N3" s="11">
        <v>81.3</v>
      </c>
      <c r="O3" s="11">
        <v>105.2</v>
      </c>
      <c r="P3" s="11">
        <v>355.1</v>
      </c>
      <c r="Q3" s="11">
        <v>328.7</v>
      </c>
      <c r="R3" s="11">
        <v>26.4</v>
      </c>
      <c r="S3" s="11">
        <v>35.299999999999997</v>
      </c>
      <c r="T3" s="11">
        <v>46</v>
      </c>
      <c r="U3" s="11">
        <v>93.5</v>
      </c>
      <c r="V3" s="11">
        <v>4.5999999999999996</v>
      </c>
      <c r="W3" s="11">
        <v>0</v>
      </c>
      <c r="X3" s="11">
        <v>6.1</v>
      </c>
      <c r="Y3" s="11">
        <v>11.5</v>
      </c>
      <c r="Z3" s="11">
        <v>0</v>
      </c>
      <c r="AA3" s="11">
        <v>71.3</v>
      </c>
      <c r="AB3" s="11">
        <v>186.2</v>
      </c>
      <c r="AC3" s="11">
        <v>0.3</v>
      </c>
      <c r="AD3" s="11">
        <v>0.1</v>
      </c>
      <c r="AE3" s="11">
        <v>12.8</v>
      </c>
      <c r="AF3" s="11">
        <v>13</v>
      </c>
      <c r="AG3" s="11">
        <v>16.2</v>
      </c>
      <c r="AH3" s="11">
        <v>309.10000000000002</v>
      </c>
      <c r="AI3" s="11">
        <v>0.2</v>
      </c>
      <c r="AJ3" s="11">
        <v>1501</v>
      </c>
      <c r="AK3" s="11">
        <v>3.9</v>
      </c>
      <c r="AL3" s="11">
        <v>3127.9</v>
      </c>
      <c r="AM3" s="11">
        <v>768.6</v>
      </c>
      <c r="AN3" s="11">
        <v>1544.9</v>
      </c>
      <c r="AO3" s="11">
        <v>337.8</v>
      </c>
      <c r="AP3" s="11">
        <v>12</v>
      </c>
      <c r="AQ3" s="11">
        <v>12.4</v>
      </c>
      <c r="AR3" s="11">
        <v>1.3</v>
      </c>
      <c r="AS3" s="11">
        <v>5.6</v>
      </c>
      <c r="AT3" s="11">
        <v>10.4</v>
      </c>
      <c r="AU3" s="11">
        <v>24.9</v>
      </c>
      <c r="AV3" s="11">
        <v>1258.8</v>
      </c>
      <c r="AW3" s="11">
        <v>279.89999999999998</v>
      </c>
      <c r="AX3" s="11">
        <v>1183.2</v>
      </c>
      <c r="AY3" s="11">
        <v>2.9</v>
      </c>
      <c r="AZ3" s="11">
        <v>15.7</v>
      </c>
      <c r="BA3" s="11">
        <v>3.9</v>
      </c>
      <c r="BB3" s="11">
        <v>1.9</v>
      </c>
      <c r="BC3" s="11">
        <v>1.9</v>
      </c>
      <c r="BD3" s="11">
        <v>19.2</v>
      </c>
      <c r="BE3" s="11">
        <v>2.2000000000000002</v>
      </c>
      <c r="BF3" s="11">
        <v>356.2</v>
      </c>
      <c r="BG3" s="11">
        <v>3.1</v>
      </c>
      <c r="BH3" s="11">
        <v>74.099999999999994</v>
      </c>
      <c r="BI3" s="11">
        <v>3850.1</v>
      </c>
      <c r="BJ3" s="11">
        <v>639.70000000000005</v>
      </c>
      <c r="BK3" s="11">
        <v>18.600000000000001</v>
      </c>
      <c r="BL3" s="11">
        <v>180.7</v>
      </c>
      <c r="BM3" s="11">
        <v>12.7</v>
      </c>
      <c r="BN3" s="6">
        <v>1</v>
      </c>
      <c r="BO3" s="6">
        <v>3</v>
      </c>
      <c r="BP3" s="6">
        <v>5</v>
      </c>
      <c r="BQ3" s="6">
        <v>5</v>
      </c>
      <c r="BR3" s="6">
        <v>3</v>
      </c>
      <c r="BS3" s="6">
        <v>6</v>
      </c>
      <c r="BT3" s="6">
        <v>3</v>
      </c>
      <c r="BU3" s="6">
        <v>6</v>
      </c>
      <c r="BV3" s="6">
        <v>5</v>
      </c>
      <c r="BW3" s="6">
        <v>3</v>
      </c>
      <c r="BX3" s="6">
        <v>5</v>
      </c>
      <c r="BY3" s="6">
        <v>5</v>
      </c>
      <c r="BZ3" s="6">
        <v>4</v>
      </c>
      <c r="CA3" s="6">
        <v>4</v>
      </c>
      <c r="CB3" s="6">
        <v>1</v>
      </c>
      <c r="CC3" s="6">
        <v>1</v>
      </c>
      <c r="CD3" s="6">
        <v>5</v>
      </c>
      <c r="CE3" s="6">
        <v>3</v>
      </c>
      <c r="CF3" s="6">
        <v>5</v>
      </c>
      <c r="CG3" s="6">
        <v>1</v>
      </c>
      <c r="CH3" s="6">
        <v>1</v>
      </c>
      <c r="CI3" s="6">
        <v>2</v>
      </c>
      <c r="CJ3" s="6">
        <v>5</v>
      </c>
      <c r="CK3" s="6">
        <v>3</v>
      </c>
      <c r="CL3" s="6">
        <v>6</v>
      </c>
      <c r="CM3" s="19">
        <v>5</v>
      </c>
      <c r="CN3" s="19">
        <v>6</v>
      </c>
    </row>
    <row r="4" spans="1:92" s="1" customFormat="1" x14ac:dyDescent="0.35">
      <c r="A4" s="4" t="s">
        <v>15</v>
      </c>
      <c r="B4" s="21">
        <v>1</v>
      </c>
      <c r="C4" s="21">
        <v>1</v>
      </c>
      <c r="D4" s="14">
        <v>176</v>
      </c>
      <c r="E4" s="14">
        <v>120.5</v>
      </c>
      <c r="F4" s="14">
        <v>38.9</v>
      </c>
      <c r="G4" s="14">
        <v>2</v>
      </c>
      <c r="H4" s="14">
        <v>53.7</v>
      </c>
      <c r="I4" s="14">
        <v>10</v>
      </c>
      <c r="J4" s="14">
        <v>66.8</v>
      </c>
      <c r="K4" s="14">
        <v>48.1</v>
      </c>
      <c r="L4" s="14">
        <v>63.4</v>
      </c>
      <c r="M4" s="11">
        <v>2244.9</v>
      </c>
      <c r="N4" s="11">
        <v>112.9</v>
      </c>
      <c r="O4" s="11">
        <v>102.6</v>
      </c>
      <c r="P4" s="11">
        <v>223.3</v>
      </c>
      <c r="Q4" s="11">
        <v>209.8</v>
      </c>
      <c r="R4" s="11">
        <v>13.5</v>
      </c>
      <c r="S4" s="11">
        <v>21.3</v>
      </c>
      <c r="T4" s="11">
        <v>82.5</v>
      </c>
      <c r="U4" s="11">
        <v>36.9</v>
      </c>
      <c r="V4" s="11">
        <v>4.0999999999999996</v>
      </c>
      <c r="W4" s="11">
        <v>0</v>
      </c>
      <c r="X4" s="11">
        <v>4.0999999999999996</v>
      </c>
      <c r="Y4" s="11">
        <v>6.9</v>
      </c>
      <c r="Z4" s="11">
        <v>0</v>
      </c>
      <c r="AA4" s="11">
        <v>21.7</v>
      </c>
      <c r="AB4" s="11">
        <v>117.3</v>
      </c>
      <c r="AC4" s="11">
        <v>130.9</v>
      </c>
      <c r="AD4" s="11">
        <v>0.1</v>
      </c>
      <c r="AE4" s="11">
        <v>8.1999999999999993</v>
      </c>
      <c r="AF4" s="11">
        <v>8.5</v>
      </c>
      <c r="AG4" s="11">
        <v>9.5</v>
      </c>
      <c r="AH4" s="11">
        <v>466.2</v>
      </c>
      <c r="AI4" s="11">
        <v>0</v>
      </c>
      <c r="AJ4" s="11">
        <v>3600.8</v>
      </c>
      <c r="AK4" s="11">
        <v>9.3000000000000007</v>
      </c>
      <c r="AL4" s="11">
        <v>2857.7</v>
      </c>
      <c r="AM4" s="11">
        <v>409.7</v>
      </c>
      <c r="AN4" s="11">
        <v>1320.7</v>
      </c>
      <c r="AO4" s="11">
        <v>246.8</v>
      </c>
      <c r="AP4" s="11">
        <v>10.6</v>
      </c>
      <c r="AQ4" s="11">
        <v>10.1</v>
      </c>
      <c r="AR4" s="11">
        <v>0.9</v>
      </c>
      <c r="AS4" s="11">
        <v>1.8</v>
      </c>
      <c r="AT4" s="11">
        <v>0.6</v>
      </c>
      <c r="AU4" s="11">
        <v>17.7</v>
      </c>
      <c r="AV4" s="11">
        <v>1199.0999999999999</v>
      </c>
      <c r="AW4" s="11">
        <v>266.5</v>
      </c>
      <c r="AX4" s="11">
        <v>5077.8</v>
      </c>
      <c r="AY4" s="11">
        <v>2.9</v>
      </c>
      <c r="AZ4" s="11">
        <v>7.2</v>
      </c>
      <c r="BA4" s="11">
        <v>9.4</v>
      </c>
      <c r="BB4" s="11">
        <v>1.4</v>
      </c>
      <c r="BC4" s="11">
        <v>1.6</v>
      </c>
      <c r="BD4" s="11">
        <v>29.7</v>
      </c>
      <c r="BE4" s="11">
        <v>2.4</v>
      </c>
      <c r="BF4" s="11">
        <v>242.8</v>
      </c>
      <c r="BG4" s="11">
        <v>3.3</v>
      </c>
      <c r="BH4" s="11">
        <v>63.4</v>
      </c>
      <c r="BI4" s="11">
        <v>5255.7</v>
      </c>
      <c r="BJ4" s="11">
        <v>734</v>
      </c>
      <c r="BK4" s="11">
        <v>23</v>
      </c>
      <c r="BL4" s="11">
        <v>107.6</v>
      </c>
      <c r="BM4" s="11">
        <v>13.8</v>
      </c>
      <c r="BN4" s="6">
        <v>4</v>
      </c>
      <c r="BO4" s="6">
        <v>4</v>
      </c>
      <c r="BP4" s="6">
        <v>4</v>
      </c>
      <c r="BQ4" s="6">
        <v>6</v>
      </c>
      <c r="BR4" s="6">
        <v>6</v>
      </c>
      <c r="BS4" s="6">
        <v>3</v>
      </c>
      <c r="BT4" s="6">
        <v>4</v>
      </c>
      <c r="BU4" s="6">
        <v>6</v>
      </c>
      <c r="BV4" s="6">
        <v>2</v>
      </c>
      <c r="BW4" s="6">
        <v>2</v>
      </c>
      <c r="BX4" s="6">
        <v>4</v>
      </c>
      <c r="BY4" s="6">
        <v>3</v>
      </c>
      <c r="BZ4" s="6">
        <v>2</v>
      </c>
      <c r="CA4" s="6">
        <v>2</v>
      </c>
      <c r="CB4" s="6">
        <v>5</v>
      </c>
      <c r="CC4" s="6">
        <v>3</v>
      </c>
      <c r="CD4" s="6">
        <v>3</v>
      </c>
      <c r="CE4" s="6">
        <v>3</v>
      </c>
      <c r="CF4" s="6">
        <v>2</v>
      </c>
      <c r="CG4" s="6">
        <v>2</v>
      </c>
      <c r="CH4" s="6">
        <v>2</v>
      </c>
      <c r="CI4" s="6">
        <v>4</v>
      </c>
      <c r="CJ4" s="6">
        <v>4</v>
      </c>
      <c r="CK4" s="6">
        <v>5</v>
      </c>
      <c r="CL4" s="6">
        <v>5</v>
      </c>
      <c r="CM4" s="19">
        <v>4</v>
      </c>
      <c r="CN4" s="19">
        <v>5</v>
      </c>
    </row>
    <row r="5" spans="1:92" s="1" customFormat="1" x14ac:dyDescent="0.35">
      <c r="A5" s="4" t="s">
        <v>16</v>
      </c>
      <c r="B5" s="21">
        <v>1</v>
      </c>
      <c r="C5" s="21">
        <v>3</v>
      </c>
      <c r="D5" s="14">
        <v>170</v>
      </c>
      <c r="E5" s="14">
        <v>101.5</v>
      </c>
      <c r="F5" s="14">
        <v>35.1</v>
      </c>
      <c r="G5" s="14">
        <v>2</v>
      </c>
      <c r="H5" s="14">
        <v>41</v>
      </c>
      <c r="I5" s="14">
        <v>11</v>
      </c>
      <c r="J5" s="14">
        <v>60.5</v>
      </c>
      <c r="K5" s="14">
        <v>42.9</v>
      </c>
      <c r="L5" s="14">
        <v>57.4</v>
      </c>
      <c r="M5" s="11">
        <v>1549.9</v>
      </c>
      <c r="N5" s="11">
        <v>67.8</v>
      </c>
      <c r="O5" s="11">
        <v>50.3</v>
      </c>
      <c r="P5" s="11">
        <v>221</v>
      </c>
      <c r="Q5" s="11">
        <v>195</v>
      </c>
      <c r="R5" s="11">
        <v>25.9</v>
      </c>
      <c r="S5" s="11">
        <v>37.1</v>
      </c>
      <c r="T5" s="11">
        <v>29.4</v>
      </c>
      <c r="U5" s="11">
        <v>52.1</v>
      </c>
      <c r="V5" s="11">
        <v>8.3000000000000007</v>
      </c>
      <c r="W5" s="11">
        <v>0</v>
      </c>
      <c r="X5" s="11">
        <v>8.1</v>
      </c>
      <c r="Y5" s="11">
        <v>1.2</v>
      </c>
      <c r="Z5" s="11">
        <v>0</v>
      </c>
      <c r="AA5" s="11">
        <v>34.5</v>
      </c>
      <c r="AB5" s="11">
        <v>119.8</v>
      </c>
      <c r="AC5" s="11">
        <v>0.1</v>
      </c>
      <c r="AD5" s="11">
        <v>0.2</v>
      </c>
      <c r="AE5" s="11">
        <v>4.9000000000000004</v>
      </c>
      <c r="AF5" s="11">
        <v>5</v>
      </c>
      <c r="AG5" s="11">
        <v>6.6</v>
      </c>
      <c r="AH5" s="11">
        <v>125.9</v>
      </c>
      <c r="AI5" s="11">
        <v>0</v>
      </c>
      <c r="AJ5" s="11">
        <v>2024.1</v>
      </c>
      <c r="AK5" s="11">
        <v>5.2</v>
      </c>
      <c r="AL5" s="11">
        <v>2787.3</v>
      </c>
      <c r="AM5" s="11">
        <v>282</v>
      </c>
      <c r="AN5" s="11">
        <v>1021.5</v>
      </c>
      <c r="AO5" s="11">
        <v>292.10000000000002</v>
      </c>
      <c r="AP5" s="11">
        <v>12.3</v>
      </c>
      <c r="AQ5" s="11">
        <v>9.1</v>
      </c>
      <c r="AR5" s="11">
        <v>1.1000000000000001</v>
      </c>
      <c r="AS5" s="11">
        <v>3.5</v>
      </c>
      <c r="AT5" s="11">
        <v>0.2</v>
      </c>
      <c r="AU5" s="11">
        <v>11.4</v>
      </c>
      <c r="AV5" s="11">
        <v>270.10000000000002</v>
      </c>
      <c r="AW5" s="11">
        <v>32</v>
      </c>
      <c r="AX5" s="11">
        <v>855.6</v>
      </c>
      <c r="AY5" s="11">
        <v>0.7</v>
      </c>
      <c r="AZ5" s="11">
        <v>5.7</v>
      </c>
      <c r="BA5" s="11">
        <v>1.2</v>
      </c>
      <c r="BB5" s="11">
        <v>1.6</v>
      </c>
      <c r="BC5" s="11">
        <v>0.8</v>
      </c>
      <c r="BD5" s="11">
        <v>17.7</v>
      </c>
      <c r="BE5" s="11">
        <v>1.8</v>
      </c>
      <c r="BF5" s="11">
        <v>307.60000000000002</v>
      </c>
      <c r="BG5" s="11">
        <v>1</v>
      </c>
      <c r="BH5" s="11">
        <v>64.900000000000006</v>
      </c>
      <c r="BI5" s="11">
        <v>3208.7</v>
      </c>
      <c r="BJ5" s="11">
        <v>504</v>
      </c>
      <c r="BK5" s="11">
        <v>19.899999999999999</v>
      </c>
      <c r="BL5" s="11">
        <v>111.2</v>
      </c>
      <c r="BM5" s="11">
        <v>7.2</v>
      </c>
      <c r="BN5" s="6">
        <v>2</v>
      </c>
      <c r="BO5" s="6">
        <v>4</v>
      </c>
      <c r="BP5" s="6">
        <v>4</v>
      </c>
      <c r="BQ5" s="6">
        <v>4</v>
      </c>
      <c r="BR5" s="6">
        <v>5</v>
      </c>
      <c r="BS5" s="6">
        <v>5</v>
      </c>
      <c r="BT5" s="6">
        <v>4</v>
      </c>
      <c r="BU5" s="6">
        <v>6</v>
      </c>
      <c r="BV5" s="6">
        <v>3</v>
      </c>
      <c r="BW5" s="6">
        <v>3</v>
      </c>
      <c r="BX5" s="6">
        <v>5</v>
      </c>
      <c r="BY5" s="6">
        <v>5</v>
      </c>
      <c r="BZ5" s="6">
        <v>5</v>
      </c>
      <c r="CA5" s="6">
        <v>5</v>
      </c>
      <c r="CB5" s="6">
        <v>3</v>
      </c>
      <c r="CC5" s="6">
        <v>3</v>
      </c>
      <c r="CD5" s="6">
        <v>2</v>
      </c>
      <c r="CE5" s="6">
        <v>5</v>
      </c>
      <c r="CF5" s="6">
        <v>3</v>
      </c>
      <c r="CG5" s="6">
        <v>2</v>
      </c>
      <c r="CH5" s="6">
        <v>2</v>
      </c>
      <c r="CI5" s="6">
        <v>4</v>
      </c>
      <c r="CJ5" s="6">
        <v>4</v>
      </c>
      <c r="CK5" s="6">
        <v>4</v>
      </c>
      <c r="CL5" s="6">
        <v>4</v>
      </c>
      <c r="CM5" s="19">
        <v>4</v>
      </c>
      <c r="CN5" s="19">
        <v>6</v>
      </c>
    </row>
    <row r="6" spans="1:92" s="1" customFormat="1" x14ac:dyDescent="0.35">
      <c r="A6" s="4" t="s">
        <v>20</v>
      </c>
      <c r="B6" s="21">
        <v>1</v>
      </c>
      <c r="C6" s="21">
        <v>3</v>
      </c>
      <c r="D6" s="14">
        <v>167</v>
      </c>
      <c r="E6" s="14">
        <v>106.1</v>
      </c>
      <c r="F6" s="14">
        <v>38</v>
      </c>
      <c r="G6" s="14">
        <v>2</v>
      </c>
      <c r="H6" s="14">
        <v>49.6</v>
      </c>
      <c r="I6" s="14">
        <v>13</v>
      </c>
      <c r="J6" s="14">
        <v>56.5</v>
      </c>
      <c r="K6" s="14">
        <v>40.299999999999997</v>
      </c>
      <c r="L6" s="14">
        <v>53.6</v>
      </c>
      <c r="M6" s="11">
        <v>1976</v>
      </c>
      <c r="N6" s="11">
        <v>100</v>
      </c>
      <c r="O6" s="11">
        <v>88.2</v>
      </c>
      <c r="P6" s="11">
        <v>200.1</v>
      </c>
      <c r="Q6" s="11">
        <v>188.4</v>
      </c>
      <c r="R6" s="11">
        <v>11.7</v>
      </c>
      <c r="S6" s="11">
        <v>17.7</v>
      </c>
      <c r="T6" s="11">
        <v>82.3</v>
      </c>
      <c r="U6" s="11">
        <v>87.7</v>
      </c>
      <c r="V6" s="11">
        <v>1.1000000000000001</v>
      </c>
      <c r="W6" s="11">
        <v>0</v>
      </c>
      <c r="X6" s="11">
        <v>1.2</v>
      </c>
      <c r="Y6" s="11">
        <v>3.2</v>
      </c>
      <c r="Z6" s="11">
        <v>0</v>
      </c>
      <c r="AA6" s="11">
        <v>77.7</v>
      </c>
      <c r="AB6" s="11">
        <v>93</v>
      </c>
      <c r="AC6" s="11">
        <v>0.3</v>
      </c>
      <c r="AD6" s="11">
        <v>0.2</v>
      </c>
      <c r="AE6" s="11">
        <v>7.7</v>
      </c>
      <c r="AF6" s="11">
        <v>7.9</v>
      </c>
      <c r="AG6" s="11">
        <v>9.6999999999999993</v>
      </c>
      <c r="AH6" s="11">
        <v>454.5</v>
      </c>
      <c r="AI6" s="11">
        <v>0.1</v>
      </c>
      <c r="AJ6" s="11">
        <v>2304.1999999999998</v>
      </c>
      <c r="AK6" s="11">
        <v>5.9</v>
      </c>
      <c r="AL6" s="11">
        <v>2139.4</v>
      </c>
      <c r="AM6" s="11">
        <v>402.9</v>
      </c>
      <c r="AN6" s="11">
        <v>1334.1</v>
      </c>
      <c r="AO6" s="11">
        <v>212.6</v>
      </c>
      <c r="AP6" s="11">
        <v>10.1</v>
      </c>
      <c r="AQ6" s="11">
        <v>9.6999999999999993</v>
      </c>
      <c r="AR6" s="11">
        <v>0.7</v>
      </c>
      <c r="AS6" s="11">
        <v>1.5</v>
      </c>
      <c r="AT6" s="11">
        <v>1.3</v>
      </c>
      <c r="AU6" s="11">
        <v>60.9</v>
      </c>
      <c r="AV6" s="11">
        <v>415.4</v>
      </c>
      <c r="AW6" s="11">
        <v>298.10000000000002</v>
      </c>
      <c r="AX6" s="11">
        <v>173.7</v>
      </c>
      <c r="AY6" s="11">
        <v>3.1</v>
      </c>
      <c r="AZ6" s="11">
        <v>7.4</v>
      </c>
      <c r="BA6" s="11">
        <v>59.9</v>
      </c>
      <c r="BB6" s="11">
        <v>1.2</v>
      </c>
      <c r="BC6" s="11">
        <v>1.3</v>
      </c>
      <c r="BD6" s="11">
        <v>23.2</v>
      </c>
      <c r="BE6" s="11">
        <v>2</v>
      </c>
      <c r="BF6" s="11">
        <v>186.1</v>
      </c>
      <c r="BG6" s="11">
        <v>4</v>
      </c>
      <c r="BH6" s="11">
        <v>64.599999999999994</v>
      </c>
      <c r="BI6" s="11">
        <v>4729.7</v>
      </c>
      <c r="BJ6" s="11">
        <v>785.1</v>
      </c>
      <c r="BK6" s="11">
        <v>22.1</v>
      </c>
      <c r="BL6" s="11">
        <v>124.4</v>
      </c>
      <c r="BM6" s="11">
        <v>11.9</v>
      </c>
      <c r="BN6" s="6">
        <v>6</v>
      </c>
      <c r="BO6" s="6">
        <v>5</v>
      </c>
      <c r="BP6" s="6">
        <v>5</v>
      </c>
      <c r="BQ6" s="6">
        <v>5</v>
      </c>
      <c r="BR6" s="6">
        <v>5</v>
      </c>
      <c r="BS6" s="6">
        <v>5</v>
      </c>
      <c r="BT6" s="6">
        <v>5</v>
      </c>
      <c r="BU6" s="6">
        <v>5</v>
      </c>
      <c r="BV6" s="6">
        <v>3</v>
      </c>
      <c r="BW6" s="6">
        <v>4</v>
      </c>
      <c r="BX6" s="6">
        <v>4</v>
      </c>
      <c r="BY6" s="6">
        <v>4</v>
      </c>
      <c r="BZ6" s="6">
        <v>5</v>
      </c>
      <c r="CA6" s="6">
        <v>1</v>
      </c>
      <c r="CB6" s="6">
        <v>6</v>
      </c>
      <c r="CC6" s="6">
        <v>6</v>
      </c>
      <c r="CD6" s="6">
        <v>5</v>
      </c>
      <c r="CE6" s="6">
        <v>3</v>
      </c>
      <c r="CF6" s="6">
        <v>4</v>
      </c>
      <c r="CG6" s="6">
        <v>1</v>
      </c>
      <c r="CH6" s="6">
        <v>1</v>
      </c>
      <c r="CI6" s="6">
        <v>5</v>
      </c>
      <c r="CJ6" s="6">
        <v>5</v>
      </c>
      <c r="CK6" s="6">
        <v>3</v>
      </c>
      <c r="CL6" s="6">
        <v>1</v>
      </c>
      <c r="CM6" s="19">
        <v>3</v>
      </c>
      <c r="CN6" s="19">
        <v>5</v>
      </c>
    </row>
    <row r="7" spans="1:92" s="1" customFormat="1" x14ac:dyDescent="0.35">
      <c r="A7" s="4" t="s">
        <v>24</v>
      </c>
      <c r="B7" s="21">
        <v>1</v>
      </c>
      <c r="C7" s="21">
        <v>3</v>
      </c>
      <c r="D7" s="14">
        <v>165</v>
      </c>
      <c r="E7" s="14">
        <v>93.2</v>
      </c>
      <c r="F7" s="14">
        <v>35.200000000000003</v>
      </c>
      <c r="G7" s="14">
        <v>2</v>
      </c>
      <c r="H7" s="14">
        <v>31.3</v>
      </c>
      <c r="I7" s="14">
        <v>9</v>
      </c>
      <c r="J7" s="14">
        <v>61.9</v>
      </c>
      <c r="K7" s="14">
        <v>44</v>
      </c>
      <c r="L7" s="14">
        <v>58.8</v>
      </c>
      <c r="M7" s="11">
        <v>2506.9</v>
      </c>
      <c r="N7" s="11">
        <v>104.7</v>
      </c>
      <c r="O7" s="11">
        <v>105.6</v>
      </c>
      <c r="P7" s="11">
        <v>308.60000000000002</v>
      </c>
      <c r="Q7" s="11">
        <v>280.39999999999998</v>
      </c>
      <c r="R7" s="11">
        <v>28.1</v>
      </c>
      <c r="S7" s="11">
        <v>37</v>
      </c>
      <c r="T7" s="11">
        <v>60.1</v>
      </c>
      <c r="U7" s="11">
        <v>85</v>
      </c>
      <c r="V7" s="11">
        <v>11.4</v>
      </c>
      <c r="W7" s="11">
        <v>0</v>
      </c>
      <c r="X7" s="11">
        <v>10.6</v>
      </c>
      <c r="Y7" s="11">
        <v>9.6999999999999993</v>
      </c>
      <c r="Z7" s="11">
        <v>0</v>
      </c>
      <c r="AA7" s="11">
        <v>53</v>
      </c>
      <c r="AB7" s="11">
        <v>136.5</v>
      </c>
      <c r="AC7" s="11">
        <v>0.6</v>
      </c>
      <c r="AD7" s="11">
        <v>0.4</v>
      </c>
      <c r="AE7" s="11">
        <v>6.6</v>
      </c>
      <c r="AF7" s="11">
        <v>6.8</v>
      </c>
      <c r="AG7" s="11">
        <v>13.1</v>
      </c>
      <c r="AH7" s="11">
        <v>329.1</v>
      </c>
      <c r="AI7" s="11">
        <v>0.2</v>
      </c>
      <c r="AJ7" s="11">
        <v>2380.1999999999998</v>
      </c>
      <c r="AK7" s="11">
        <v>6.1</v>
      </c>
      <c r="AL7" s="11">
        <v>4739.7</v>
      </c>
      <c r="AM7" s="11">
        <v>777.4</v>
      </c>
      <c r="AN7" s="11">
        <v>1581.8</v>
      </c>
      <c r="AO7" s="11">
        <v>401.8</v>
      </c>
      <c r="AP7" s="11">
        <v>16.7</v>
      </c>
      <c r="AQ7" s="11">
        <v>12.3</v>
      </c>
      <c r="AR7" s="11">
        <v>1.7</v>
      </c>
      <c r="AS7" s="11">
        <v>3.5</v>
      </c>
      <c r="AT7" s="11">
        <v>5.7</v>
      </c>
      <c r="AU7" s="11">
        <v>27.6</v>
      </c>
      <c r="AV7" s="11">
        <v>1302.2</v>
      </c>
      <c r="AW7" s="11">
        <v>289.39999999999998</v>
      </c>
      <c r="AX7" s="11">
        <v>4940.8</v>
      </c>
      <c r="AY7" s="11">
        <v>2.2000000000000002</v>
      </c>
      <c r="AZ7" s="11">
        <v>10.9</v>
      </c>
      <c r="BA7" s="11">
        <v>8.5</v>
      </c>
      <c r="BB7" s="11">
        <v>1.7</v>
      </c>
      <c r="BC7" s="11">
        <v>1.9</v>
      </c>
      <c r="BD7" s="11">
        <v>30.3</v>
      </c>
      <c r="BE7" s="11">
        <v>3.1</v>
      </c>
      <c r="BF7" s="11">
        <v>291.60000000000002</v>
      </c>
      <c r="BG7" s="11">
        <v>3</v>
      </c>
      <c r="BH7" s="11">
        <v>223</v>
      </c>
      <c r="BI7" s="11">
        <v>4485.5</v>
      </c>
      <c r="BJ7" s="11">
        <v>1657.7</v>
      </c>
      <c r="BK7" s="11">
        <v>21</v>
      </c>
      <c r="BL7" s="11">
        <v>171.8</v>
      </c>
      <c r="BM7" s="11">
        <v>13.7</v>
      </c>
      <c r="BN7" s="6">
        <v>4</v>
      </c>
      <c r="BO7" s="6">
        <v>4</v>
      </c>
      <c r="BP7" s="6">
        <v>1</v>
      </c>
      <c r="BQ7" s="6">
        <v>4</v>
      </c>
      <c r="BR7" s="6">
        <v>4</v>
      </c>
      <c r="BS7" s="6">
        <v>6</v>
      </c>
      <c r="BT7" s="6">
        <v>4</v>
      </c>
      <c r="BU7" s="6">
        <v>6</v>
      </c>
      <c r="BV7" s="6">
        <v>4</v>
      </c>
      <c r="BW7" s="6">
        <v>4</v>
      </c>
      <c r="BX7" s="6">
        <v>4</v>
      </c>
      <c r="BY7" s="6">
        <v>4</v>
      </c>
      <c r="BZ7" s="6">
        <v>2</v>
      </c>
      <c r="CA7" s="6">
        <v>3</v>
      </c>
      <c r="CB7" s="6">
        <v>2</v>
      </c>
      <c r="CC7" s="6">
        <v>5</v>
      </c>
      <c r="CD7" s="6">
        <v>5</v>
      </c>
      <c r="CE7" s="6">
        <v>5</v>
      </c>
      <c r="CF7" s="6">
        <v>5</v>
      </c>
      <c r="CG7" s="6">
        <v>2</v>
      </c>
      <c r="CH7" s="6">
        <v>1</v>
      </c>
      <c r="CI7" s="6">
        <v>4</v>
      </c>
      <c r="CJ7" s="6">
        <v>3</v>
      </c>
      <c r="CK7" s="6">
        <v>2</v>
      </c>
      <c r="CL7" s="6">
        <v>4</v>
      </c>
      <c r="CM7" s="19">
        <v>6</v>
      </c>
      <c r="CN7" s="19">
        <v>6</v>
      </c>
    </row>
    <row r="8" spans="1:92" s="1" customFormat="1" x14ac:dyDescent="0.35">
      <c r="A8" s="4" t="s">
        <v>25</v>
      </c>
      <c r="B8" s="21">
        <v>1</v>
      </c>
      <c r="C8" s="21">
        <v>2</v>
      </c>
      <c r="D8" s="14">
        <v>159</v>
      </c>
      <c r="E8" s="14">
        <v>97.3</v>
      </c>
      <c r="F8" s="14">
        <v>38.5</v>
      </c>
      <c r="G8" s="14">
        <v>2</v>
      </c>
      <c r="H8" s="14">
        <v>36.9</v>
      </c>
      <c r="I8" s="14">
        <v>9</v>
      </c>
      <c r="J8" s="14">
        <v>60.4</v>
      </c>
      <c r="K8" s="14">
        <v>43.2</v>
      </c>
      <c r="L8" s="14">
        <v>57.4</v>
      </c>
      <c r="M8" s="11">
        <v>2072.4</v>
      </c>
      <c r="N8" s="11">
        <v>98.8</v>
      </c>
      <c r="O8" s="11">
        <v>82.3</v>
      </c>
      <c r="P8" s="11">
        <v>245.7</v>
      </c>
      <c r="Q8" s="11">
        <v>225.4</v>
      </c>
      <c r="R8" s="11">
        <v>20.2</v>
      </c>
      <c r="S8" s="11">
        <v>32.9</v>
      </c>
      <c r="T8" s="11">
        <v>65</v>
      </c>
      <c r="U8" s="11">
        <v>52.8</v>
      </c>
      <c r="V8" s="11">
        <v>10.5</v>
      </c>
      <c r="W8" s="11">
        <v>0</v>
      </c>
      <c r="X8" s="11">
        <v>7.9</v>
      </c>
      <c r="Y8" s="11">
        <v>6</v>
      </c>
      <c r="Z8" s="11">
        <v>0</v>
      </c>
      <c r="AA8" s="11">
        <v>28.4</v>
      </c>
      <c r="AB8" s="11">
        <v>161.5</v>
      </c>
      <c r="AC8" s="11">
        <v>0.7</v>
      </c>
      <c r="AD8" s="11">
        <v>0.2</v>
      </c>
      <c r="AE8" s="11">
        <v>12</v>
      </c>
      <c r="AF8" s="11">
        <v>12.1</v>
      </c>
      <c r="AG8" s="11">
        <v>15.6</v>
      </c>
      <c r="AH8" s="11">
        <v>333.5</v>
      </c>
      <c r="AI8" s="11">
        <v>0.3</v>
      </c>
      <c r="AJ8" s="11">
        <v>3474.2</v>
      </c>
      <c r="AK8" s="11">
        <v>9</v>
      </c>
      <c r="AL8" s="11">
        <v>3060.9</v>
      </c>
      <c r="AM8" s="11">
        <v>873.2</v>
      </c>
      <c r="AN8" s="11">
        <v>1504.4</v>
      </c>
      <c r="AO8" s="11">
        <v>299.3</v>
      </c>
      <c r="AP8" s="11">
        <v>10.8</v>
      </c>
      <c r="AQ8" s="11">
        <v>9.9</v>
      </c>
      <c r="AR8" s="11">
        <v>1.1000000000000001</v>
      </c>
      <c r="AS8" s="11">
        <v>3</v>
      </c>
      <c r="AT8" s="11">
        <v>5</v>
      </c>
      <c r="AU8" s="11">
        <v>50.9</v>
      </c>
      <c r="AV8" s="11">
        <v>1013.3</v>
      </c>
      <c r="AW8" s="11">
        <v>280.7</v>
      </c>
      <c r="AX8" s="11">
        <v>2340</v>
      </c>
      <c r="AY8" s="11">
        <v>4.5999999999999996</v>
      </c>
      <c r="AZ8" s="11">
        <v>13.5</v>
      </c>
      <c r="BA8" s="11">
        <v>3.1</v>
      </c>
      <c r="BB8" s="11">
        <v>1.3</v>
      </c>
      <c r="BC8" s="11">
        <v>1.7</v>
      </c>
      <c r="BD8" s="11">
        <v>21.3</v>
      </c>
      <c r="BE8" s="11">
        <v>2.2999999999999998</v>
      </c>
      <c r="BF8" s="11">
        <v>326.3</v>
      </c>
      <c r="BG8" s="11">
        <v>7.3</v>
      </c>
      <c r="BH8" s="11">
        <v>149.9</v>
      </c>
      <c r="BI8" s="11">
        <v>4735.2</v>
      </c>
      <c r="BJ8" s="11">
        <v>795.9</v>
      </c>
      <c r="BK8" s="11">
        <v>21.2</v>
      </c>
      <c r="BL8" s="11">
        <v>138.30000000000001</v>
      </c>
      <c r="BM8" s="11">
        <v>11.4</v>
      </c>
      <c r="BN8" s="6">
        <v>3</v>
      </c>
      <c r="BO8" s="6">
        <v>4</v>
      </c>
      <c r="BP8" s="6">
        <v>3</v>
      </c>
      <c r="BQ8" s="6">
        <v>4</v>
      </c>
      <c r="BR8" s="6">
        <v>4</v>
      </c>
      <c r="BS8" s="6">
        <v>5</v>
      </c>
      <c r="BT8" s="6">
        <v>4</v>
      </c>
      <c r="BU8" s="6">
        <v>3</v>
      </c>
      <c r="BV8" s="6">
        <v>3</v>
      </c>
      <c r="BW8" s="6">
        <v>3</v>
      </c>
      <c r="BX8" s="6">
        <v>4</v>
      </c>
      <c r="BY8" s="6">
        <v>5</v>
      </c>
      <c r="BZ8" s="6">
        <v>3</v>
      </c>
      <c r="CA8" s="6">
        <v>1</v>
      </c>
      <c r="CB8" s="6">
        <v>3</v>
      </c>
      <c r="CC8" s="6">
        <v>5</v>
      </c>
      <c r="CD8" s="6">
        <v>3</v>
      </c>
      <c r="CE8" s="6">
        <v>3</v>
      </c>
      <c r="CF8" s="6">
        <v>4</v>
      </c>
      <c r="CG8" s="6">
        <v>2</v>
      </c>
      <c r="CH8" s="6">
        <v>2</v>
      </c>
      <c r="CI8" s="6">
        <v>4</v>
      </c>
      <c r="CJ8" s="6">
        <v>4</v>
      </c>
      <c r="CK8" s="6">
        <v>2</v>
      </c>
      <c r="CL8" s="6">
        <v>4</v>
      </c>
      <c r="CM8" s="19">
        <v>5</v>
      </c>
      <c r="CN8" s="19">
        <v>5</v>
      </c>
    </row>
    <row r="9" spans="1:92" s="1" customFormat="1" x14ac:dyDescent="0.35">
      <c r="A9" s="4" t="s">
        <v>27</v>
      </c>
      <c r="B9" s="21">
        <v>2</v>
      </c>
      <c r="C9" s="21">
        <v>4</v>
      </c>
      <c r="D9" s="14">
        <v>179</v>
      </c>
      <c r="E9" s="14">
        <v>124</v>
      </c>
      <c r="F9" s="14">
        <v>38.700000000000003</v>
      </c>
      <c r="G9" s="14">
        <v>2</v>
      </c>
      <c r="H9" s="14">
        <v>42.8</v>
      </c>
      <c r="I9" s="14">
        <v>22</v>
      </c>
      <c r="J9" s="14">
        <v>81.2</v>
      </c>
      <c r="K9" s="14">
        <v>59.8</v>
      </c>
      <c r="L9" s="14">
        <v>77.2</v>
      </c>
      <c r="M9" s="11">
        <v>1896.7</v>
      </c>
      <c r="N9" s="11">
        <v>78.2</v>
      </c>
      <c r="O9" s="11">
        <v>87.4</v>
      </c>
      <c r="P9" s="11">
        <v>216.9</v>
      </c>
      <c r="Q9" s="11">
        <v>181.4</v>
      </c>
      <c r="R9" s="11">
        <v>35.5</v>
      </c>
      <c r="S9" s="11">
        <v>22.2</v>
      </c>
      <c r="T9" s="11">
        <v>56</v>
      </c>
      <c r="U9" s="11">
        <v>72.599999999999994</v>
      </c>
      <c r="V9" s="11">
        <v>30.3</v>
      </c>
      <c r="W9" s="11">
        <v>0</v>
      </c>
      <c r="X9" s="11">
        <v>12.5</v>
      </c>
      <c r="Y9" s="11">
        <v>6.8</v>
      </c>
      <c r="Z9" s="11">
        <v>0</v>
      </c>
      <c r="AA9" s="11">
        <v>22.9</v>
      </c>
      <c r="AB9" s="11">
        <v>99.3</v>
      </c>
      <c r="AC9" s="11">
        <v>0.7</v>
      </c>
      <c r="AD9" s="11">
        <v>0.3</v>
      </c>
      <c r="AE9" s="11">
        <v>5.9</v>
      </c>
      <c r="AF9" s="11">
        <v>6</v>
      </c>
      <c r="AG9" s="11">
        <v>7.4</v>
      </c>
      <c r="AH9" s="11">
        <v>297.3</v>
      </c>
      <c r="AI9" s="11">
        <v>0.3</v>
      </c>
      <c r="AJ9" s="11">
        <v>2903.1</v>
      </c>
      <c r="AK9" s="11">
        <v>7.5</v>
      </c>
      <c r="AL9" s="11">
        <v>2492.8000000000002</v>
      </c>
      <c r="AM9" s="11">
        <v>662.2</v>
      </c>
      <c r="AN9" s="11">
        <v>1416.7</v>
      </c>
      <c r="AO9" s="11">
        <v>254.2</v>
      </c>
      <c r="AP9" s="11">
        <v>12</v>
      </c>
      <c r="AQ9" s="11">
        <v>12.5</v>
      </c>
      <c r="AR9" s="11">
        <v>1</v>
      </c>
      <c r="AS9" s="11">
        <v>7.1</v>
      </c>
      <c r="AT9" s="11">
        <v>3.3</v>
      </c>
      <c r="AU9" s="11">
        <v>34.700000000000003</v>
      </c>
      <c r="AV9" s="11">
        <v>1161.3</v>
      </c>
      <c r="AW9" s="11">
        <v>368.7</v>
      </c>
      <c r="AX9" s="11">
        <v>509.9</v>
      </c>
      <c r="AY9" s="11">
        <v>1.7</v>
      </c>
      <c r="AZ9" s="11">
        <v>8.3000000000000007</v>
      </c>
      <c r="BA9" s="11">
        <v>0.4</v>
      </c>
      <c r="BB9" s="11">
        <v>1.1000000000000001</v>
      </c>
      <c r="BC9" s="11">
        <v>1.8</v>
      </c>
      <c r="BD9" s="11">
        <v>12.1</v>
      </c>
      <c r="BE9" s="11">
        <v>1.6</v>
      </c>
      <c r="BF9" s="11">
        <v>277.60000000000002</v>
      </c>
      <c r="BG9" s="11">
        <v>4.4000000000000004</v>
      </c>
      <c r="BH9" s="11">
        <v>123.3</v>
      </c>
      <c r="BI9" s="11">
        <v>3695</v>
      </c>
      <c r="BJ9" s="11">
        <v>1056.7</v>
      </c>
      <c r="BK9" s="11">
        <v>23.2</v>
      </c>
      <c r="BL9" s="11">
        <v>81.3</v>
      </c>
      <c r="BM9" s="11">
        <v>11</v>
      </c>
      <c r="BN9" s="6">
        <v>1</v>
      </c>
      <c r="BO9" s="6">
        <v>5</v>
      </c>
      <c r="BP9" s="6">
        <v>6</v>
      </c>
      <c r="BQ9" s="6">
        <v>4</v>
      </c>
      <c r="BR9" s="6">
        <v>4</v>
      </c>
      <c r="BS9" s="6">
        <v>6</v>
      </c>
      <c r="BT9" s="6">
        <v>3</v>
      </c>
      <c r="BU9" s="6">
        <v>5</v>
      </c>
      <c r="BV9" s="6">
        <v>2</v>
      </c>
      <c r="BW9" s="6">
        <v>5</v>
      </c>
      <c r="BX9" s="6">
        <v>3</v>
      </c>
      <c r="BY9" s="6">
        <v>4</v>
      </c>
      <c r="BZ9" s="6">
        <v>1</v>
      </c>
      <c r="CA9" s="6">
        <v>6</v>
      </c>
      <c r="CB9" s="6">
        <v>6</v>
      </c>
      <c r="CC9" s="6">
        <v>6</v>
      </c>
      <c r="CD9" s="6">
        <v>5</v>
      </c>
      <c r="CE9" s="6">
        <v>1</v>
      </c>
      <c r="CF9" s="6">
        <v>3</v>
      </c>
      <c r="CG9" s="6">
        <v>1</v>
      </c>
      <c r="CH9" s="6">
        <v>3</v>
      </c>
      <c r="CI9" s="6">
        <v>4</v>
      </c>
      <c r="CJ9" s="6">
        <v>5</v>
      </c>
      <c r="CK9" s="6">
        <v>5</v>
      </c>
      <c r="CL9" s="6">
        <v>6</v>
      </c>
      <c r="CM9" s="19">
        <v>5</v>
      </c>
      <c r="CN9" s="19">
        <v>6</v>
      </c>
    </row>
    <row r="10" spans="1:92" s="1" customFormat="1" x14ac:dyDescent="0.35">
      <c r="A10" s="4" t="s">
        <v>30</v>
      </c>
      <c r="B10" s="21">
        <v>2</v>
      </c>
      <c r="C10" s="21">
        <v>2</v>
      </c>
      <c r="D10" s="14">
        <v>181</v>
      </c>
      <c r="E10" s="14">
        <v>123.7</v>
      </c>
      <c r="F10" s="14">
        <v>37.799999999999997</v>
      </c>
      <c r="G10" s="14">
        <v>2</v>
      </c>
      <c r="H10" s="14">
        <v>46.5</v>
      </c>
      <c r="I10" s="14">
        <v>18</v>
      </c>
      <c r="J10" s="14">
        <v>77.2</v>
      </c>
      <c r="K10" s="14">
        <v>53.1</v>
      </c>
      <c r="L10" s="14">
        <v>73.400000000000006</v>
      </c>
      <c r="M10" s="11">
        <v>3079</v>
      </c>
      <c r="N10" s="11">
        <v>124.7</v>
      </c>
      <c r="O10" s="11">
        <v>150.30000000000001</v>
      </c>
      <c r="P10" s="11">
        <v>324.89999999999998</v>
      </c>
      <c r="Q10" s="11">
        <v>292.3</v>
      </c>
      <c r="R10" s="11">
        <v>32.700000000000003</v>
      </c>
      <c r="S10" s="11">
        <v>37.1</v>
      </c>
      <c r="T10" s="11">
        <v>73.5</v>
      </c>
      <c r="U10" s="11">
        <v>159.5</v>
      </c>
      <c r="V10" s="11">
        <v>30.1</v>
      </c>
      <c r="W10" s="11">
        <v>0</v>
      </c>
      <c r="X10" s="11">
        <v>24.3</v>
      </c>
      <c r="Y10" s="11">
        <v>6</v>
      </c>
      <c r="Z10" s="11">
        <v>0</v>
      </c>
      <c r="AA10" s="11">
        <v>98.7</v>
      </c>
      <c r="AB10" s="11">
        <v>94.1</v>
      </c>
      <c r="AC10" s="11">
        <v>0</v>
      </c>
      <c r="AD10" s="11">
        <v>0.2</v>
      </c>
      <c r="AE10" s="11">
        <v>14.7</v>
      </c>
      <c r="AF10" s="11">
        <v>14.9</v>
      </c>
      <c r="AG10" s="11">
        <v>20.5</v>
      </c>
      <c r="AH10" s="11">
        <v>348.5</v>
      </c>
      <c r="AI10" s="11">
        <v>0.2</v>
      </c>
      <c r="AJ10" s="11">
        <v>4959.5</v>
      </c>
      <c r="AK10" s="11">
        <v>12.8</v>
      </c>
      <c r="AL10" s="11">
        <v>5589.4</v>
      </c>
      <c r="AM10" s="11">
        <v>615.6</v>
      </c>
      <c r="AN10" s="11">
        <v>2006.1</v>
      </c>
      <c r="AO10" s="11">
        <v>525.9</v>
      </c>
      <c r="AP10" s="11">
        <v>17.3</v>
      </c>
      <c r="AQ10" s="11">
        <v>15.3</v>
      </c>
      <c r="AR10" s="11">
        <v>2.5</v>
      </c>
      <c r="AS10" s="11">
        <v>7.3</v>
      </c>
      <c r="AT10" s="11">
        <v>0</v>
      </c>
      <c r="AU10" s="11">
        <v>18.899999999999999</v>
      </c>
      <c r="AV10" s="11">
        <v>3206.7</v>
      </c>
      <c r="AW10" s="11">
        <v>162.1</v>
      </c>
      <c r="AX10" s="11">
        <v>17501.3</v>
      </c>
      <c r="AY10" s="11">
        <v>2.6</v>
      </c>
      <c r="AZ10" s="11">
        <v>15.4</v>
      </c>
      <c r="BA10" s="11">
        <v>0</v>
      </c>
      <c r="BB10" s="11">
        <v>3.3</v>
      </c>
      <c r="BC10" s="11">
        <v>2.9</v>
      </c>
      <c r="BD10" s="11">
        <v>31</v>
      </c>
      <c r="BE10" s="11">
        <v>4.2</v>
      </c>
      <c r="BF10" s="11">
        <v>595.79999999999995</v>
      </c>
      <c r="BG10" s="11">
        <v>5.3</v>
      </c>
      <c r="BH10" s="11">
        <v>593.79999999999995</v>
      </c>
      <c r="BI10" s="11">
        <v>4367.3</v>
      </c>
      <c r="BJ10" s="11">
        <v>1563.3</v>
      </c>
      <c r="BK10" s="11">
        <v>49.4</v>
      </c>
      <c r="BL10" s="11">
        <v>136.80000000000001</v>
      </c>
      <c r="BM10" s="11">
        <v>18.5</v>
      </c>
      <c r="BN10" s="6">
        <v>5</v>
      </c>
      <c r="BO10" s="6">
        <v>4</v>
      </c>
      <c r="BP10" s="6">
        <v>6</v>
      </c>
      <c r="BQ10" s="6">
        <v>5</v>
      </c>
      <c r="BR10" s="6">
        <v>5</v>
      </c>
      <c r="BS10" s="6">
        <v>6</v>
      </c>
      <c r="BT10" s="6">
        <v>4</v>
      </c>
      <c r="BU10" s="6">
        <v>6</v>
      </c>
      <c r="BV10" s="6">
        <v>1</v>
      </c>
      <c r="BW10" s="6">
        <v>3</v>
      </c>
      <c r="BX10" s="6">
        <v>1</v>
      </c>
      <c r="BY10" s="6">
        <v>5</v>
      </c>
      <c r="BZ10" s="6">
        <v>1</v>
      </c>
      <c r="CA10" s="6">
        <v>4</v>
      </c>
      <c r="CB10" s="6">
        <v>4</v>
      </c>
      <c r="CC10" s="6">
        <v>4</v>
      </c>
      <c r="CD10" s="6">
        <v>4</v>
      </c>
      <c r="CE10" s="6">
        <v>2</v>
      </c>
      <c r="CF10" s="6">
        <v>3</v>
      </c>
      <c r="CG10" s="6">
        <v>3</v>
      </c>
      <c r="CH10" s="6">
        <v>3</v>
      </c>
      <c r="CI10" s="6">
        <v>3</v>
      </c>
      <c r="CJ10" s="6">
        <v>4</v>
      </c>
      <c r="CK10" s="6">
        <v>2</v>
      </c>
      <c r="CL10" s="6">
        <v>2</v>
      </c>
      <c r="CM10" s="19">
        <v>3</v>
      </c>
      <c r="CN10" s="19">
        <v>4</v>
      </c>
    </row>
    <row r="11" spans="1:92" s="1" customFormat="1" x14ac:dyDescent="0.35">
      <c r="A11" s="4" t="s">
        <v>31</v>
      </c>
      <c r="B11" s="21">
        <v>1</v>
      </c>
      <c r="C11" s="21">
        <v>2</v>
      </c>
      <c r="D11" s="14">
        <v>163</v>
      </c>
      <c r="E11" s="14">
        <v>97.4</v>
      </c>
      <c r="F11" s="14">
        <v>36.700000000000003</v>
      </c>
      <c r="G11" s="14">
        <v>2</v>
      </c>
      <c r="H11" s="14">
        <v>43</v>
      </c>
      <c r="I11" s="14">
        <v>10</v>
      </c>
      <c r="J11" s="14">
        <v>54.4</v>
      </c>
      <c r="K11" s="14">
        <v>39</v>
      </c>
      <c r="L11" s="14">
        <v>51.6</v>
      </c>
      <c r="M11" s="11">
        <v>4201.6000000000004</v>
      </c>
      <c r="N11" s="11">
        <v>144.30000000000001</v>
      </c>
      <c r="O11" s="11">
        <v>173.5</v>
      </c>
      <c r="P11" s="11">
        <v>535.5</v>
      </c>
      <c r="Q11" s="11">
        <v>516.29999999999995</v>
      </c>
      <c r="R11" s="11">
        <v>19.2</v>
      </c>
      <c r="S11" s="11">
        <v>31</v>
      </c>
      <c r="T11" s="11">
        <v>71</v>
      </c>
      <c r="U11" s="11">
        <v>110.4</v>
      </c>
      <c r="V11" s="11">
        <v>8.1</v>
      </c>
      <c r="W11" s="11">
        <v>0</v>
      </c>
      <c r="X11" s="11">
        <v>5.8</v>
      </c>
      <c r="Y11" s="11">
        <v>14.3</v>
      </c>
      <c r="Z11" s="11">
        <v>0</v>
      </c>
      <c r="AA11" s="11">
        <v>78.8</v>
      </c>
      <c r="AB11" s="11">
        <v>153.4</v>
      </c>
      <c r="AC11" s="11">
        <v>0.6</v>
      </c>
      <c r="AD11" s="11">
        <v>0.4</v>
      </c>
      <c r="AE11" s="11">
        <v>14.6</v>
      </c>
      <c r="AF11" s="11">
        <v>14.8</v>
      </c>
      <c r="AG11" s="11">
        <v>19.7</v>
      </c>
      <c r="AH11" s="11">
        <v>479.9</v>
      </c>
      <c r="AI11" s="11">
        <v>0.4</v>
      </c>
      <c r="AJ11" s="11">
        <v>3647.7</v>
      </c>
      <c r="AK11" s="11">
        <v>9.4</v>
      </c>
      <c r="AL11" s="11">
        <v>3271.8</v>
      </c>
      <c r="AM11" s="11">
        <v>1041.3</v>
      </c>
      <c r="AN11" s="11">
        <v>1632.3</v>
      </c>
      <c r="AO11" s="11">
        <v>268.2</v>
      </c>
      <c r="AP11" s="11">
        <v>12.3</v>
      </c>
      <c r="AQ11" s="11">
        <v>11.2</v>
      </c>
      <c r="AR11" s="11">
        <v>1</v>
      </c>
      <c r="AS11" s="11">
        <v>2.9</v>
      </c>
      <c r="AT11" s="11">
        <v>2.2999999999999998</v>
      </c>
      <c r="AU11" s="11">
        <v>44.7</v>
      </c>
      <c r="AV11" s="11">
        <v>1764</v>
      </c>
      <c r="AW11" s="11">
        <v>603.9</v>
      </c>
      <c r="AX11" s="11">
        <v>6232.7</v>
      </c>
      <c r="AY11" s="11">
        <v>4</v>
      </c>
      <c r="AZ11" s="11">
        <v>15.8</v>
      </c>
      <c r="BA11" s="11">
        <v>1.9</v>
      </c>
      <c r="BB11" s="11">
        <v>1.4</v>
      </c>
      <c r="BC11" s="11">
        <v>2.2999999999999998</v>
      </c>
      <c r="BD11" s="11">
        <v>15.8</v>
      </c>
      <c r="BE11" s="11">
        <v>1.9</v>
      </c>
      <c r="BF11" s="11">
        <v>345.9</v>
      </c>
      <c r="BG11" s="11">
        <v>4.3</v>
      </c>
      <c r="BH11" s="11">
        <v>132.69999999999999</v>
      </c>
      <c r="BI11" s="11">
        <v>4880.8999999999996</v>
      </c>
      <c r="BJ11" s="11">
        <v>1004.3</v>
      </c>
      <c r="BK11" s="11">
        <v>21.6</v>
      </c>
      <c r="BL11" s="11">
        <v>215.8</v>
      </c>
      <c r="BM11" s="11">
        <v>21.4</v>
      </c>
      <c r="BN11" s="6">
        <v>3</v>
      </c>
      <c r="BO11" s="6">
        <v>4</v>
      </c>
      <c r="BP11" s="6">
        <v>5</v>
      </c>
      <c r="BQ11" s="6">
        <v>3</v>
      </c>
      <c r="BR11" s="6">
        <v>4</v>
      </c>
      <c r="BS11" s="6">
        <v>5</v>
      </c>
      <c r="BT11" s="6">
        <v>4</v>
      </c>
      <c r="BU11" s="6">
        <v>5</v>
      </c>
      <c r="BV11" s="6">
        <v>4</v>
      </c>
      <c r="BW11" s="6">
        <v>1</v>
      </c>
      <c r="BX11" s="6">
        <v>3</v>
      </c>
      <c r="BY11" s="6">
        <v>5</v>
      </c>
      <c r="BZ11" s="6">
        <v>2</v>
      </c>
      <c r="CA11" s="6">
        <v>2</v>
      </c>
      <c r="CB11" s="6">
        <v>5</v>
      </c>
      <c r="CC11" s="6">
        <v>5</v>
      </c>
      <c r="CD11" s="6">
        <v>3</v>
      </c>
      <c r="CE11" s="6">
        <v>3</v>
      </c>
      <c r="CF11" s="6">
        <v>3</v>
      </c>
      <c r="CG11" s="6">
        <v>1</v>
      </c>
      <c r="CH11" s="6">
        <v>2</v>
      </c>
      <c r="CI11" s="6">
        <v>2</v>
      </c>
      <c r="CJ11" s="6">
        <v>4</v>
      </c>
      <c r="CK11" s="6">
        <v>4</v>
      </c>
      <c r="CL11" s="6">
        <v>6</v>
      </c>
      <c r="CM11" s="19">
        <v>6</v>
      </c>
      <c r="CN11" s="19">
        <v>5</v>
      </c>
    </row>
    <row r="12" spans="1:92" s="1" customFormat="1" x14ac:dyDescent="0.35">
      <c r="A12" s="4" t="s">
        <v>32</v>
      </c>
      <c r="B12" s="21">
        <v>2</v>
      </c>
      <c r="C12" s="21">
        <v>2</v>
      </c>
      <c r="D12" s="14">
        <v>179</v>
      </c>
      <c r="E12" s="14">
        <v>127.7</v>
      </c>
      <c r="F12" s="14">
        <v>39.9</v>
      </c>
      <c r="G12" s="14">
        <v>2</v>
      </c>
      <c r="H12" s="14">
        <v>49.4</v>
      </c>
      <c r="I12" s="14">
        <v>20</v>
      </c>
      <c r="J12" s="14">
        <v>78.3</v>
      </c>
      <c r="K12" s="14">
        <v>54.5</v>
      </c>
      <c r="L12" s="14">
        <v>74.5</v>
      </c>
      <c r="M12" s="11">
        <v>3793.4</v>
      </c>
      <c r="N12" s="11">
        <v>147.5</v>
      </c>
      <c r="O12" s="11">
        <v>162.6</v>
      </c>
      <c r="P12" s="11">
        <v>455.6</v>
      </c>
      <c r="Q12" s="11">
        <v>435.1</v>
      </c>
      <c r="R12" s="11">
        <v>20.399999999999999</v>
      </c>
      <c r="S12" s="11">
        <v>31.3</v>
      </c>
      <c r="T12" s="11">
        <v>84.2</v>
      </c>
      <c r="U12" s="11">
        <v>138.5</v>
      </c>
      <c r="V12" s="11">
        <v>6.4</v>
      </c>
      <c r="W12" s="11">
        <v>0</v>
      </c>
      <c r="X12" s="11">
        <v>6.2</v>
      </c>
      <c r="Y12" s="11">
        <v>16.5</v>
      </c>
      <c r="Z12" s="11">
        <v>0</v>
      </c>
      <c r="AA12" s="11">
        <v>106.6</v>
      </c>
      <c r="AB12" s="11">
        <v>166.6</v>
      </c>
      <c r="AC12" s="11">
        <v>1</v>
      </c>
      <c r="AD12" s="11">
        <v>0.6</v>
      </c>
      <c r="AE12" s="11">
        <v>14.1</v>
      </c>
      <c r="AF12" s="11">
        <v>14.3</v>
      </c>
      <c r="AG12" s="11">
        <v>18.2</v>
      </c>
      <c r="AH12" s="11">
        <v>580.70000000000005</v>
      </c>
      <c r="AI12" s="11">
        <v>0.7</v>
      </c>
      <c r="AJ12" s="11">
        <v>3723.9</v>
      </c>
      <c r="AK12" s="11">
        <v>9.6</v>
      </c>
      <c r="AL12" s="11">
        <v>3573.6</v>
      </c>
      <c r="AM12" s="11">
        <v>1143</v>
      </c>
      <c r="AN12" s="11">
        <v>1935.1</v>
      </c>
      <c r="AO12" s="11">
        <v>320.7</v>
      </c>
      <c r="AP12" s="11">
        <v>13.6</v>
      </c>
      <c r="AQ12" s="11">
        <v>13.2</v>
      </c>
      <c r="AR12" s="11">
        <v>1.2</v>
      </c>
      <c r="AS12" s="11">
        <v>3.8</v>
      </c>
      <c r="AT12" s="11">
        <v>3.3</v>
      </c>
      <c r="AU12" s="11">
        <v>53.4</v>
      </c>
      <c r="AV12" s="11">
        <v>2355.1999999999998</v>
      </c>
      <c r="AW12" s="11">
        <v>865.4</v>
      </c>
      <c r="AX12" s="11">
        <v>8953.1</v>
      </c>
      <c r="AY12" s="11">
        <v>3.9</v>
      </c>
      <c r="AZ12" s="11">
        <v>14.6</v>
      </c>
      <c r="BA12" s="11">
        <v>1.3</v>
      </c>
      <c r="BB12" s="11">
        <v>1.5</v>
      </c>
      <c r="BC12" s="11">
        <v>2.8</v>
      </c>
      <c r="BD12" s="11">
        <v>17.399999999999999</v>
      </c>
      <c r="BE12" s="11">
        <v>2.1</v>
      </c>
      <c r="BF12" s="11">
        <v>349.7</v>
      </c>
      <c r="BG12" s="11">
        <v>5.4</v>
      </c>
      <c r="BH12" s="11">
        <v>80.8</v>
      </c>
      <c r="BI12" s="11">
        <v>5612.5</v>
      </c>
      <c r="BJ12" s="11">
        <v>1188.3</v>
      </c>
      <c r="BK12" s="11">
        <v>20.3</v>
      </c>
      <c r="BL12" s="11">
        <v>191.8</v>
      </c>
      <c r="BM12" s="11">
        <v>20.5</v>
      </c>
      <c r="BN12" s="6">
        <v>3</v>
      </c>
      <c r="BO12" s="6">
        <v>4</v>
      </c>
      <c r="BP12" s="6">
        <v>3</v>
      </c>
      <c r="BQ12" s="6">
        <v>3</v>
      </c>
      <c r="BR12" s="6">
        <v>4</v>
      </c>
      <c r="BS12" s="6">
        <v>5</v>
      </c>
      <c r="BT12" s="6">
        <v>4</v>
      </c>
      <c r="BU12" s="6">
        <v>5</v>
      </c>
      <c r="BV12" s="6">
        <v>4</v>
      </c>
      <c r="BW12" s="6">
        <v>1</v>
      </c>
      <c r="BX12" s="6">
        <v>3</v>
      </c>
      <c r="BY12" s="6">
        <v>5</v>
      </c>
      <c r="BZ12" s="6">
        <v>2</v>
      </c>
      <c r="CA12" s="6">
        <v>3</v>
      </c>
      <c r="CB12" s="6">
        <v>1</v>
      </c>
      <c r="CC12" s="6">
        <v>1</v>
      </c>
      <c r="CD12" s="6">
        <v>1</v>
      </c>
      <c r="CE12" s="6">
        <v>4</v>
      </c>
      <c r="CF12" s="6">
        <v>3</v>
      </c>
      <c r="CG12" s="6">
        <v>1</v>
      </c>
      <c r="CH12" s="6">
        <v>1</v>
      </c>
      <c r="CI12" s="6">
        <v>3</v>
      </c>
      <c r="CJ12" s="6">
        <v>4</v>
      </c>
      <c r="CK12" s="6">
        <v>4</v>
      </c>
      <c r="CL12" s="6">
        <v>5</v>
      </c>
      <c r="CM12" s="19">
        <v>6</v>
      </c>
      <c r="CN12" s="19">
        <v>5</v>
      </c>
    </row>
    <row r="13" spans="1:92" s="1" customFormat="1" x14ac:dyDescent="0.35">
      <c r="A13" s="4" t="s">
        <v>34</v>
      </c>
      <c r="B13" s="21">
        <v>1</v>
      </c>
      <c r="C13" s="21">
        <v>2</v>
      </c>
      <c r="D13" s="14">
        <v>164</v>
      </c>
      <c r="E13" s="14">
        <v>99.4</v>
      </c>
      <c r="F13" s="14">
        <v>37</v>
      </c>
      <c r="G13" s="14">
        <v>2</v>
      </c>
      <c r="H13" s="14">
        <v>42.2</v>
      </c>
      <c r="I13" s="14">
        <v>9</v>
      </c>
      <c r="J13" s="14">
        <v>57.2</v>
      </c>
      <c r="K13" s="14">
        <v>41</v>
      </c>
      <c r="L13" s="14">
        <v>54.3</v>
      </c>
      <c r="M13" s="11">
        <v>2984.8</v>
      </c>
      <c r="N13" s="11">
        <v>104.3</v>
      </c>
      <c r="O13" s="11">
        <v>114.5</v>
      </c>
      <c r="P13" s="11">
        <v>391.6</v>
      </c>
      <c r="Q13" s="11">
        <v>376.4</v>
      </c>
      <c r="R13" s="11">
        <v>15.2</v>
      </c>
      <c r="S13" s="11">
        <v>31.9</v>
      </c>
      <c r="T13" s="11">
        <v>67</v>
      </c>
      <c r="U13" s="11">
        <v>135.1</v>
      </c>
      <c r="V13" s="11">
        <v>10.1</v>
      </c>
      <c r="W13" s="11">
        <v>0</v>
      </c>
      <c r="X13" s="11">
        <v>6.5</v>
      </c>
      <c r="Y13" s="11">
        <v>12.3</v>
      </c>
      <c r="Z13" s="11">
        <v>0</v>
      </c>
      <c r="AA13" s="11">
        <v>101.6</v>
      </c>
      <c r="AB13" s="11">
        <v>190.9</v>
      </c>
      <c r="AC13" s="11">
        <v>0.4</v>
      </c>
      <c r="AD13" s="11">
        <v>0.3</v>
      </c>
      <c r="AE13" s="11">
        <v>8.1999999999999993</v>
      </c>
      <c r="AF13" s="11">
        <v>8.3000000000000007</v>
      </c>
      <c r="AG13" s="11">
        <v>9.9</v>
      </c>
      <c r="AH13" s="11">
        <v>638.5</v>
      </c>
      <c r="AI13" s="11">
        <v>0.2</v>
      </c>
      <c r="AJ13" s="11">
        <v>2716.5</v>
      </c>
      <c r="AK13" s="11">
        <v>7</v>
      </c>
      <c r="AL13" s="11">
        <v>2725.4</v>
      </c>
      <c r="AM13" s="11">
        <v>922.2</v>
      </c>
      <c r="AN13" s="11">
        <v>1644.8</v>
      </c>
      <c r="AO13" s="11">
        <v>255.9</v>
      </c>
      <c r="AP13" s="11">
        <v>10.6</v>
      </c>
      <c r="AQ13" s="11">
        <v>11.2</v>
      </c>
      <c r="AR13" s="11">
        <v>1</v>
      </c>
      <c r="AS13" s="11">
        <v>2.5</v>
      </c>
      <c r="AT13" s="11">
        <v>5.5</v>
      </c>
      <c r="AU13" s="11">
        <v>51.2</v>
      </c>
      <c r="AV13" s="11">
        <v>1658.9</v>
      </c>
      <c r="AW13" s="11">
        <v>582.70000000000005</v>
      </c>
      <c r="AX13" s="11">
        <v>5198.6000000000004</v>
      </c>
      <c r="AY13" s="11">
        <v>3.3</v>
      </c>
      <c r="AZ13" s="11">
        <v>10.8</v>
      </c>
      <c r="BA13" s="11">
        <v>15</v>
      </c>
      <c r="BB13" s="11">
        <v>1.1000000000000001</v>
      </c>
      <c r="BC13" s="11">
        <v>2.4</v>
      </c>
      <c r="BD13" s="11">
        <v>15</v>
      </c>
      <c r="BE13" s="11">
        <v>1.7</v>
      </c>
      <c r="BF13" s="11">
        <v>346.6</v>
      </c>
      <c r="BG13" s="11">
        <v>4.9000000000000004</v>
      </c>
      <c r="BH13" s="11">
        <v>136.5</v>
      </c>
      <c r="BI13" s="11">
        <v>4851</v>
      </c>
      <c r="BJ13" s="11">
        <v>1323.6</v>
      </c>
      <c r="BK13" s="11">
        <v>21.2</v>
      </c>
      <c r="BL13" s="11">
        <v>237.8</v>
      </c>
      <c r="BM13" s="11">
        <v>14.5</v>
      </c>
      <c r="BN13" s="6">
        <v>2</v>
      </c>
      <c r="BO13" s="6">
        <v>3</v>
      </c>
      <c r="BP13" s="6">
        <v>6</v>
      </c>
      <c r="BQ13" s="6">
        <v>5</v>
      </c>
      <c r="BR13" s="6">
        <v>4</v>
      </c>
      <c r="BS13" s="6">
        <v>5</v>
      </c>
      <c r="BT13" s="6">
        <v>4</v>
      </c>
      <c r="BU13" s="6">
        <v>6</v>
      </c>
      <c r="BV13" s="6">
        <v>3</v>
      </c>
      <c r="BW13" s="6">
        <v>2</v>
      </c>
      <c r="BX13" s="6">
        <v>4</v>
      </c>
      <c r="BY13" s="6">
        <v>5</v>
      </c>
      <c r="BZ13" s="6">
        <v>3</v>
      </c>
      <c r="CA13" s="6">
        <v>2</v>
      </c>
      <c r="CB13" s="6">
        <v>3</v>
      </c>
      <c r="CC13" s="6">
        <v>3</v>
      </c>
      <c r="CD13" s="6">
        <v>3</v>
      </c>
      <c r="CE13" s="6">
        <v>2</v>
      </c>
      <c r="CF13" s="6">
        <v>3</v>
      </c>
      <c r="CG13" s="6">
        <v>4</v>
      </c>
      <c r="CH13" s="6">
        <v>4</v>
      </c>
      <c r="CI13" s="6">
        <v>2</v>
      </c>
      <c r="CJ13" s="6">
        <v>2</v>
      </c>
      <c r="CK13" s="6">
        <v>2</v>
      </c>
      <c r="CL13" s="6">
        <v>5</v>
      </c>
      <c r="CM13" s="19">
        <v>5</v>
      </c>
      <c r="CN13" s="19">
        <v>5</v>
      </c>
    </row>
    <row r="14" spans="1:92" s="1" customFormat="1" x14ac:dyDescent="0.35">
      <c r="A14" s="4" t="s">
        <v>37</v>
      </c>
      <c r="B14" s="21">
        <v>1</v>
      </c>
      <c r="C14" s="21">
        <v>1</v>
      </c>
      <c r="D14" s="14">
        <v>151</v>
      </c>
      <c r="E14" s="14">
        <v>82</v>
      </c>
      <c r="F14" s="14">
        <v>36</v>
      </c>
      <c r="G14" s="14">
        <v>2</v>
      </c>
      <c r="H14" s="14">
        <v>29.5</v>
      </c>
      <c r="I14" s="14">
        <v>6</v>
      </c>
      <c r="J14" s="14">
        <v>52.5</v>
      </c>
      <c r="K14" s="14">
        <v>37.9</v>
      </c>
      <c r="L14" s="14">
        <v>49.8</v>
      </c>
      <c r="M14" s="11">
        <v>2130.6999999999998</v>
      </c>
      <c r="N14" s="11">
        <v>93.5</v>
      </c>
      <c r="O14" s="11">
        <v>68.400000000000006</v>
      </c>
      <c r="P14" s="11">
        <v>297.89999999999998</v>
      </c>
      <c r="Q14" s="11">
        <v>271.60000000000002</v>
      </c>
      <c r="R14" s="11">
        <v>26.3</v>
      </c>
      <c r="S14" s="11">
        <v>32.1</v>
      </c>
      <c r="T14" s="11">
        <v>60.7</v>
      </c>
      <c r="U14" s="11">
        <v>82.4</v>
      </c>
      <c r="V14" s="11">
        <v>4.3</v>
      </c>
      <c r="W14" s="11">
        <v>0</v>
      </c>
      <c r="X14" s="11">
        <v>4.9000000000000004</v>
      </c>
      <c r="Y14" s="11">
        <v>20.6</v>
      </c>
      <c r="Z14" s="11">
        <v>0</v>
      </c>
      <c r="AA14" s="11">
        <v>52.4</v>
      </c>
      <c r="AB14" s="11">
        <v>161.1</v>
      </c>
      <c r="AC14" s="11">
        <v>1.5</v>
      </c>
      <c r="AD14" s="11">
        <v>0.3</v>
      </c>
      <c r="AE14" s="11">
        <v>7.9</v>
      </c>
      <c r="AF14" s="11">
        <v>8</v>
      </c>
      <c r="AG14" s="11">
        <v>10.199999999999999</v>
      </c>
      <c r="AH14" s="11">
        <v>254.5</v>
      </c>
      <c r="AI14" s="11">
        <v>0.2</v>
      </c>
      <c r="AJ14" s="11">
        <v>2463.1999999999998</v>
      </c>
      <c r="AK14" s="11">
        <v>6.4</v>
      </c>
      <c r="AL14" s="11">
        <v>3783.9</v>
      </c>
      <c r="AM14" s="11">
        <v>1070.0999999999999</v>
      </c>
      <c r="AN14" s="11">
        <v>1715.4</v>
      </c>
      <c r="AO14" s="11">
        <v>365.7</v>
      </c>
      <c r="AP14" s="11">
        <v>11.4</v>
      </c>
      <c r="AQ14" s="11">
        <v>11</v>
      </c>
      <c r="AR14" s="11">
        <v>1.5</v>
      </c>
      <c r="AS14" s="11">
        <v>4</v>
      </c>
      <c r="AT14" s="11">
        <v>2.7</v>
      </c>
      <c r="AU14" s="11">
        <v>33.200000000000003</v>
      </c>
      <c r="AV14" s="11">
        <v>2791.7</v>
      </c>
      <c r="AW14" s="11">
        <v>348.7</v>
      </c>
      <c r="AX14" s="11">
        <v>13595.9</v>
      </c>
      <c r="AY14" s="11">
        <v>1.3</v>
      </c>
      <c r="AZ14" s="11">
        <v>10.199999999999999</v>
      </c>
      <c r="BA14" s="11">
        <v>4.9000000000000004</v>
      </c>
      <c r="BB14" s="11">
        <v>1.4</v>
      </c>
      <c r="BC14" s="11">
        <v>2.1</v>
      </c>
      <c r="BD14" s="11">
        <v>21.9</v>
      </c>
      <c r="BE14" s="11">
        <v>2.4</v>
      </c>
      <c r="BF14" s="11">
        <v>444.1</v>
      </c>
      <c r="BG14" s="11">
        <v>3.6</v>
      </c>
      <c r="BH14" s="11">
        <v>114.8</v>
      </c>
      <c r="BI14" s="11">
        <v>4470.7</v>
      </c>
      <c r="BJ14" s="11">
        <v>1241.8</v>
      </c>
      <c r="BK14" s="11">
        <v>21</v>
      </c>
      <c r="BL14" s="11">
        <v>156.4</v>
      </c>
      <c r="BM14" s="11">
        <v>9.9</v>
      </c>
      <c r="BN14" s="6">
        <v>5</v>
      </c>
      <c r="BO14" s="6">
        <v>4</v>
      </c>
      <c r="BP14" s="6">
        <v>5</v>
      </c>
      <c r="BQ14" s="6">
        <v>4</v>
      </c>
      <c r="BR14" s="6">
        <v>5</v>
      </c>
      <c r="BS14" s="6">
        <v>6</v>
      </c>
      <c r="BT14" s="6">
        <v>4</v>
      </c>
      <c r="BU14" s="6">
        <v>6</v>
      </c>
      <c r="BV14" s="6">
        <v>3</v>
      </c>
      <c r="BW14" s="6">
        <v>1</v>
      </c>
      <c r="BX14" s="6">
        <v>5</v>
      </c>
      <c r="BY14" s="6">
        <v>5</v>
      </c>
      <c r="BZ14" s="6">
        <v>3</v>
      </c>
      <c r="CA14" s="6">
        <v>1</v>
      </c>
      <c r="CB14" s="6">
        <v>4</v>
      </c>
      <c r="CC14" s="6">
        <v>4</v>
      </c>
      <c r="CD14" s="6">
        <v>5</v>
      </c>
      <c r="CE14" s="6">
        <v>4</v>
      </c>
      <c r="CF14" s="6">
        <v>4</v>
      </c>
      <c r="CG14" s="6">
        <v>1</v>
      </c>
      <c r="CH14" s="6">
        <v>1</v>
      </c>
      <c r="CI14" s="6">
        <v>2</v>
      </c>
      <c r="CJ14" s="6">
        <v>2</v>
      </c>
      <c r="CK14" s="6">
        <v>2</v>
      </c>
      <c r="CL14" s="6">
        <v>2</v>
      </c>
      <c r="CM14" s="19">
        <v>5</v>
      </c>
      <c r="CN14" s="19">
        <v>5</v>
      </c>
    </row>
    <row r="15" spans="1:92" s="1" customFormat="1" x14ac:dyDescent="0.35">
      <c r="A15" s="4" t="s">
        <v>40</v>
      </c>
      <c r="B15" s="21">
        <v>2</v>
      </c>
      <c r="C15" s="21">
        <v>4</v>
      </c>
      <c r="D15" s="14">
        <v>175</v>
      </c>
      <c r="E15" s="14">
        <v>109.3</v>
      </c>
      <c r="F15" s="14">
        <v>35.700000000000003</v>
      </c>
      <c r="G15" s="14">
        <v>2</v>
      </c>
      <c r="H15" s="14">
        <v>33.299999999999997</v>
      </c>
      <c r="I15" s="14">
        <v>21</v>
      </c>
      <c r="J15" s="14">
        <v>76</v>
      </c>
      <c r="K15" s="14">
        <v>55.6</v>
      </c>
      <c r="L15" s="14">
        <v>72.3</v>
      </c>
      <c r="M15" s="11">
        <v>1772.5</v>
      </c>
      <c r="N15" s="11">
        <v>73.900000000000006</v>
      </c>
      <c r="O15" s="11">
        <v>72.3</v>
      </c>
      <c r="P15" s="11">
        <v>216.8</v>
      </c>
      <c r="Q15" s="11">
        <v>200</v>
      </c>
      <c r="R15" s="11">
        <v>16.8</v>
      </c>
      <c r="S15" s="11">
        <v>24.9</v>
      </c>
      <c r="T15" s="11">
        <v>48.8</v>
      </c>
      <c r="U15" s="11">
        <v>92.2</v>
      </c>
      <c r="V15" s="11">
        <v>13.1</v>
      </c>
      <c r="W15" s="11">
        <v>0.3</v>
      </c>
      <c r="X15" s="11">
        <v>15.7</v>
      </c>
      <c r="Y15" s="11">
        <v>7</v>
      </c>
      <c r="Z15" s="11">
        <v>0.2</v>
      </c>
      <c r="AA15" s="11">
        <v>56</v>
      </c>
      <c r="AB15" s="11">
        <v>101.1</v>
      </c>
      <c r="AC15" s="11">
        <v>0.4</v>
      </c>
      <c r="AD15" s="11">
        <v>0.1</v>
      </c>
      <c r="AE15" s="11">
        <v>4.9000000000000004</v>
      </c>
      <c r="AF15" s="11">
        <v>4.9000000000000004</v>
      </c>
      <c r="AG15" s="11">
        <v>8.6999999999999993</v>
      </c>
      <c r="AH15" s="11">
        <v>408.5</v>
      </c>
      <c r="AI15" s="11">
        <v>0</v>
      </c>
      <c r="AJ15" s="11">
        <v>1640.4</v>
      </c>
      <c r="AK15" s="11">
        <v>4.2</v>
      </c>
      <c r="AL15" s="11">
        <v>2442.8000000000002</v>
      </c>
      <c r="AM15" s="11">
        <v>437.9</v>
      </c>
      <c r="AN15" s="11">
        <v>1055.4000000000001</v>
      </c>
      <c r="AO15" s="11">
        <v>178.5</v>
      </c>
      <c r="AP15" s="11">
        <v>7.7</v>
      </c>
      <c r="AQ15" s="11">
        <v>8</v>
      </c>
      <c r="AR15" s="11">
        <v>0.7</v>
      </c>
      <c r="AS15" s="11">
        <v>2.1</v>
      </c>
      <c r="AT15" s="11">
        <v>0</v>
      </c>
      <c r="AU15" s="11">
        <v>8.1</v>
      </c>
      <c r="AV15" s="11">
        <v>1399.2</v>
      </c>
      <c r="AW15" s="11">
        <v>91.1</v>
      </c>
      <c r="AX15" s="11">
        <v>5286.8</v>
      </c>
      <c r="AY15" s="11">
        <v>1.8</v>
      </c>
      <c r="AZ15" s="11">
        <v>10.8</v>
      </c>
      <c r="BA15" s="11">
        <v>14.5</v>
      </c>
      <c r="BB15" s="11">
        <v>1.2</v>
      </c>
      <c r="BC15" s="11">
        <v>1.8</v>
      </c>
      <c r="BD15" s="11">
        <v>11.2</v>
      </c>
      <c r="BE15" s="11">
        <v>1.4</v>
      </c>
      <c r="BF15" s="11">
        <v>319.2</v>
      </c>
      <c r="BG15" s="11">
        <v>2.7</v>
      </c>
      <c r="BH15" s="11">
        <v>103</v>
      </c>
      <c r="BI15" s="11">
        <v>3579.3</v>
      </c>
      <c r="BJ15" s="11">
        <v>990.9</v>
      </c>
      <c r="BK15" s="11">
        <v>21.5</v>
      </c>
      <c r="BL15" s="11">
        <v>126</v>
      </c>
      <c r="BM15" s="11">
        <v>9.5</v>
      </c>
      <c r="BN15" s="6">
        <v>3</v>
      </c>
      <c r="BO15" s="6">
        <v>4</v>
      </c>
      <c r="BP15" s="6">
        <v>4</v>
      </c>
      <c r="BQ15" s="6">
        <v>5</v>
      </c>
      <c r="BR15" s="6">
        <v>5</v>
      </c>
      <c r="BS15" s="6">
        <v>6</v>
      </c>
      <c r="BT15" s="6">
        <v>5</v>
      </c>
      <c r="BU15" s="6">
        <v>6</v>
      </c>
      <c r="BV15" s="6">
        <v>2</v>
      </c>
      <c r="BW15" s="6">
        <v>4</v>
      </c>
      <c r="BX15" s="6">
        <v>4</v>
      </c>
      <c r="BY15" s="6">
        <v>5</v>
      </c>
      <c r="BZ15" s="6">
        <v>3</v>
      </c>
      <c r="CA15" s="6">
        <v>3</v>
      </c>
      <c r="CB15" s="6">
        <v>3</v>
      </c>
      <c r="CC15" s="6">
        <v>4</v>
      </c>
      <c r="CD15" s="6">
        <v>3</v>
      </c>
      <c r="CE15" s="6">
        <v>3</v>
      </c>
      <c r="CF15" s="6">
        <v>3</v>
      </c>
      <c r="CG15" s="6">
        <v>2</v>
      </c>
      <c r="CH15" s="6">
        <v>2</v>
      </c>
      <c r="CI15" s="6">
        <v>5</v>
      </c>
      <c r="CJ15" s="6">
        <v>5</v>
      </c>
      <c r="CK15" s="6">
        <v>4</v>
      </c>
      <c r="CL15" s="6">
        <v>5</v>
      </c>
      <c r="CM15" s="19">
        <v>6</v>
      </c>
      <c r="CN15" s="19">
        <v>6</v>
      </c>
    </row>
    <row r="16" spans="1:92" s="1" customFormat="1" x14ac:dyDescent="0.35">
      <c r="A16" s="4" t="s">
        <v>41</v>
      </c>
      <c r="B16" s="21">
        <v>1</v>
      </c>
      <c r="C16" s="21">
        <v>3</v>
      </c>
      <c r="D16" s="14">
        <v>162</v>
      </c>
      <c r="E16" s="14">
        <v>95</v>
      </c>
      <c r="F16" s="14">
        <v>36.200000000000003</v>
      </c>
      <c r="G16" s="14">
        <v>2</v>
      </c>
      <c r="H16" s="14">
        <v>43.6</v>
      </c>
      <c r="I16" s="14">
        <v>13</v>
      </c>
      <c r="J16" s="14">
        <v>51.4</v>
      </c>
      <c r="K16" s="14">
        <v>36.5</v>
      </c>
      <c r="L16" s="14">
        <v>48.8</v>
      </c>
      <c r="M16" s="11">
        <v>2836.2</v>
      </c>
      <c r="N16" s="11">
        <v>79.099999999999994</v>
      </c>
      <c r="O16" s="11">
        <v>146.19999999999999</v>
      </c>
      <c r="P16" s="11">
        <v>309.10000000000002</v>
      </c>
      <c r="Q16" s="11">
        <v>293.10000000000002</v>
      </c>
      <c r="R16" s="11">
        <v>16</v>
      </c>
      <c r="S16" s="11">
        <v>22.1</v>
      </c>
      <c r="T16" s="11">
        <v>56.9</v>
      </c>
      <c r="U16" s="11">
        <v>118.1</v>
      </c>
      <c r="V16" s="11">
        <v>21.6</v>
      </c>
      <c r="W16" s="11">
        <v>0</v>
      </c>
      <c r="X16" s="11">
        <v>13.7</v>
      </c>
      <c r="Y16" s="11">
        <v>5.9</v>
      </c>
      <c r="Z16" s="11">
        <v>0</v>
      </c>
      <c r="AA16" s="11">
        <v>76.900000000000006</v>
      </c>
      <c r="AB16" s="11">
        <v>114.9</v>
      </c>
      <c r="AC16" s="11">
        <v>0.2</v>
      </c>
      <c r="AD16" s="11">
        <v>0.2</v>
      </c>
      <c r="AE16" s="11">
        <v>18.3</v>
      </c>
      <c r="AF16" s="11">
        <v>18.5</v>
      </c>
      <c r="AG16" s="11">
        <v>26.6</v>
      </c>
      <c r="AH16" s="11">
        <v>720.2</v>
      </c>
      <c r="AI16" s="11">
        <v>0</v>
      </c>
      <c r="AJ16" s="11">
        <v>1252.2</v>
      </c>
      <c r="AK16" s="11">
        <v>3.2</v>
      </c>
      <c r="AL16" s="11">
        <v>2210.6</v>
      </c>
      <c r="AM16" s="11">
        <v>542.20000000000005</v>
      </c>
      <c r="AN16" s="11">
        <v>1093.8</v>
      </c>
      <c r="AO16" s="11">
        <v>175.1</v>
      </c>
      <c r="AP16" s="11">
        <v>9.6</v>
      </c>
      <c r="AQ16" s="11">
        <v>10.5</v>
      </c>
      <c r="AR16" s="11">
        <v>0.7</v>
      </c>
      <c r="AS16" s="11">
        <v>2</v>
      </c>
      <c r="AT16" s="11">
        <v>0</v>
      </c>
      <c r="AU16" s="11">
        <v>28.3</v>
      </c>
      <c r="AV16" s="11">
        <v>893.2</v>
      </c>
      <c r="AW16" s="11">
        <v>629</v>
      </c>
      <c r="AX16" s="11">
        <v>909.8</v>
      </c>
      <c r="AY16" s="11">
        <v>4.0999999999999996</v>
      </c>
      <c r="AZ16" s="11">
        <v>26.2</v>
      </c>
      <c r="BA16" s="11">
        <v>0</v>
      </c>
      <c r="BB16" s="11">
        <v>1.3</v>
      </c>
      <c r="BC16" s="11">
        <v>2</v>
      </c>
      <c r="BD16" s="11">
        <v>8</v>
      </c>
      <c r="BE16" s="11">
        <v>1.4</v>
      </c>
      <c r="BF16" s="11">
        <v>296</v>
      </c>
      <c r="BG16" s="11">
        <v>4.3</v>
      </c>
      <c r="BH16" s="11">
        <v>104.8</v>
      </c>
      <c r="BI16" s="11">
        <v>3864.3</v>
      </c>
      <c r="BJ16" s="11">
        <v>730.9</v>
      </c>
      <c r="BK16" s="11">
        <v>60.2</v>
      </c>
      <c r="BL16" s="11">
        <v>143.30000000000001</v>
      </c>
      <c r="BM16" s="11">
        <v>16.3</v>
      </c>
      <c r="BN16" s="6">
        <v>2</v>
      </c>
      <c r="BO16" s="6">
        <v>1</v>
      </c>
      <c r="BP16" s="6">
        <v>5</v>
      </c>
      <c r="BQ16" s="6">
        <v>5</v>
      </c>
      <c r="BR16" s="6">
        <v>5</v>
      </c>
      <c r="BS16" s="6">
        <v>6</v>
      </c>
      <c r="BT16" s="6">
        <v>4</v>
      </c>
      <c r="BU16" s="6">
        <v>6</v>
      </c>
      <c r="BV16" s="6">
        <v>4</v>
      </c>
      <c r="BW16" s="6">
        <v>3</v>
      </c>
      <c r="BX16" s="6">
        <v>5</v>
      </c>
      <c r="BY16" s="6">
        <v>5</v>
      </c>
      <c r="BZ16" s="6">
        <v>2</v>
      </c>
      <c r="CA16" s="6">
        <v>4</v>
      </c>
      <c r="CB16" s="6">
        <v>4</v>
      </c>
      <c r="CC16" s="6">
        <v>5</v>
      </c>
      <c r="CD16" s="6">
        <v>2</v>
      </c>
      <c r="CE16" s="6">
        <v>3</v>
      </c>
      <c r="CF16" s="6">
        <v>4</v>
      </c>
      <c r="CG16" s="6">
        <v>4</v>
      </c>
      <c r="CH16" s="6">
        <v>1</v>
      </c>
      <c r="CI16" s="6">
        <v>1</v>
      </c>
      <c r="CJ16" s="6">
        <v>2</v>
      </c>
      <c r="CK16" s="6">
        <v>4</v>
      </c>
      <c r="CL16" s="6">
        <v>5</v>
      </c>
      <c r="CM16" s="19">
        <v>5</v>
      </c>
      <c r="CN16" s="19">
        <v>6</v>
      </c>
    </row>
    <row r="17" spans="1:92" s="1" customFormat="1" x14ac:dyDescent="0.35">
      <c r="A17" s="4" t="s">
        <v>42</v>
      </c>
      <c r="B17" s="21">
        <v>1</v>
      </c>
      <c r="C17" s="21">
        <v>3</v>
      </c>
      <c r="D17" s="14">
        <v>166</v>
      </c>
      <c r="E17" s="14">
        <v>97.5</v>
      </c>
      <c r="F17" s="14">
        <v>35.4</v>
      </c>
      <c r="G17" s="14">
        <v>2</v>
      </c>
      <c r="H17" s="14">
        <v>35.9</v>
      </c>
      <c r="I17" s="14">
        <v>9</v>
      </c>
      <c r="J17" s="14">
        <v>61.6</v>
      </c>
      <c r="K17" s="14">
        <v>43.9</v>
      </c>
      <c r="L17" s="14">
        <v>58.5</v>
      </c>
      <c r="M17" s="11">
        <v>2472.5</v>
      </c>
      <c r="N17" s="11">
        <v>99.2</v>
      </c>
      <c r="O17" s="11">
        <v>80.3</v>
      </c>
      <c r="P17" s="11">
        <v>349</v>
      </c>
      <c r="Q17" s="11">
        <v>326.7</v>
      </c>
      <c r="R17" s="11">
        <v>22.3</v>
      </c>
      <c r="S17" s="11">
        <v>33.5</v>
      </c>
      <c r="T17" s="11">
        <v>63.6</v>
      </c>
      <c r="U17" s="11">
        <v>103.7</v>
      </c>
      <c r="V17" s="11">
        <v>25.3</v>
      </c>
      <c r="W17" s="11">
        <v>0</v>
      </c>
      <c r="X17" s="11">
        <v>23.4</v>
      </c>
      <c r="Y17" s="11">
        <v>8.8000000000000007</v>
      </c>
      <c r="Z17" s="11">
        <v>0</v>
      </c>
      <c r="AA17" s="11">
        <v>46.2</v>
      </c>
      <c r="AB17" s="11">
        <v>168.6</v>
      </c>
      <c r="AC17" s="11">
        <v>0.3</v>
      </c>
      <c r="AD17" s="11">
        <v>0.1</v>
      </c>
      <c r="AE17" s="11">
        <v>10.5</v>
      </c>
      <c r="AF17" s="11">
        <v>10.6</v>
      </c>
      <c r="AG17" s="11">
        <v>13.4</v>
      </c>
      <c r="AH17" s="11">
        <v>479.8</v>
      </c>
      <c r="AI17" s="11">
        <v>0.1</v>
      </c>
      <c r="AJ17" s="11">
        <v>2501</v>
      </c>
      <c r="AK17" s="11">
        <v>6.5</v>
      </c>
      <c r="AL17" s="11">
        <v>3733.9</v>
      </c>
      <c r="AM17" s="11">
        <v>595.70000000000005</v>
      </c>
      <c r="AN17" s="11">
        <v>1508.1</v>
      </c>
      <c r="AO17" s="11">
        <v>283.3</v>
      </c>
      <c r="AP17" s="11">
        <v>12.2</v>
      </c>
      <c r="AQ17" s="11">
        <v>11.4</v>
      </c>
      <c r="AR17" s="11">
        <v>1.2</v>
      </c>
      <c r="AS17" s="11">
        <v>4.2</v>
      </c>
      <c r="AT17" s="11">
        <v>0</v>
      </c>
      <c r="AU17" s="11">
        <v>23</v>
      </c>
      <c r="AV17" s="11">
        <v>1519.6</v>
      </c>
      <c r="AW17" s="11">
        <v>475.3</v>
      </c>
      <c r="AX17" s="11">
        <v>4603</v>
      </c>
      <c r="AY17" s="11">
        <v>2.9</v>
      </c>
      <c r="AZ17" s="11">
        <v>14.8</v>
      </c>
      <c r="BA17" s="11">
        <v>1.4</v>
      </c>
      <c r="BB17" s="11">
        <v>1.7</v>
      </c>
      <c r="BC17" s="11">
        <v>2.8</v>
      </c>
      <c r="BD17" s="11">
        <v>20</v>
      </c>
      <c r="BE17" s="11">
        <v>2.5</v>
      </c>
      <c r="BF17" s="11">
        <v>410.8</v>
      </c>
      <c r="BG17" s="11">
        <v>3.7</v>
      </c>
      <c r="BH17" s="11">
        <v>132.6</v>
      </c>
      <c r="BI17" s="11">
        <v>4820.3</v>
      </c>
      <c r="BJ17" s="11">
        <v>1717</v>
      </c>
      <c r="BK17" s="11">
        <v>21.1</v>
      </c>
      <c r="BL17" s="11">
        <v>200.9</v>
      </c>
      <c r="BM17" s="11">
        <v>11.2</v>
      </c>
      <c r="BN17" s="6">
        <v>1</v>
      </c>
      <c r="BO17" s="6">
        <v>3</v>
      </c>
      <c r="BP17" s="6">
        <v>3</v>
      </c>
      <c r="BQ17" s="6">
        <v>5</v>
      </c>
      <c r="BR17" s="6">
        <v>4</v>
      </c>
      <c r="BS17" s="6">
        <v>6</v>
      </c>
      <c r="BT17" s="6">
        <v>4</v>
      </c>
      <c r="BU17" s="6">
        <v>6</v>
      </c>
      <c r="BV17" s="6">
        <v>3</v>
      </c>
      <c r="BW17" s="6">
        <v>3</v>
      </c>
      <c r="BX17" s="6">
        <v>4</v>
      </c>
      <c r="BY17" s="6">
        <v>4</v>
      </c>
      <c r="BZ17" s="6">
        <v>1</v>
      </c>
      <c r="CA17" s="6">
        <v>1</v>
      </c>
      <c r="CB17" s="6">
        <v>2</v>
      </c>
      <c r="CC17" s="6">
        <v>4</v>
      </c>
      <c r="CD17" s="6">
        <v>3</v>
      </c>
      <c r="CE17" s="6">
        <v>2</v>
      </c>
      <c r="CF17" s="6">
        <v>2</v>
      </c>
      <c r="CG17" s="6">
        <v>1</v>
      </c>
      <c r="CH17" s="6">
        <v>1</v>
      </c>
      <c r="CI17" s="6">
        <v>2</v>
      </c>
      <c r="CJ17" s="6">
        <v>3</v>
      </c>
      <c r="CK17" s="6">
        <v>4</v>
      </c>
      <c r="CL17" s="6">
        <v>6</v>
      </c>
      <c r="CM17" s="19">
        <v>5</v>
      </c>
      <c r="CN17" s="19">
        <v>5</v>
      </c>
    </row>
    <row r="18" spans="1:92" s="1" customFormat="1" x14ac:dyDescent="0.35">
      <c r="A18" s="4" t="s">
        <v>45</v>
      </c>
      <c r="B18" s="21">
        <v>1</v>
      </c>
      <c r="C18" s="21">
        <v>3</v>
      </c>
      <c r="D18" s="14">
        <v>159</v>
      </c>
      <c r="E18" s="14">
        <v>94.7</v>
      </c>
      <c r="F18" s="14">
        <v>37.5</v>
      </c>
      <c r="G18" s="14">
        <v>2</v>
      </c>
      <c r="H18" s="14">
        <v>41.3</v>
      </c>
      <c r="I18" s="14">
        <v>13</v>
      </c>
      <c r="J18" s="14">
        <v>53.4</v>
      </c>
      <c r="K18" s="14">
        <v>37.9</v>
      </c>
      <c r="L18" s="14">
        <v>50.7</v>
      </c>
      <c r="M18" s="11">
        <v>2554.5</v>
      </c>
      <c r="N18" s="11">
        <v>142.9</v>
      </c>
      <c r="O18" s="11">
        <v>129.69999999999999</v>
      </c>
      <c r="P18" s="11">
        <v>217.4</v>
      </c>
      <c r="Q18" s="11">
        <v>192.5</v>
      </c>
      <c r="R18" s="11">
        <v>24.9</v>
      </c>
      <c r="S18" s="11">
        <v>26.4</v>
      </c>
      <c r="T18" s="11">
        <v>115.8</v>
      </c>
      <c r="U18" s="11">
        <v>49</v>
      </c>
      <c r="V18" s="11">
        <v>4</v>
      </c>
      <c r="W18" s="11">
        <v>0</v>
      </c>
      <c r="X18" s="11">
        <v>4.9000000000000004</v>
      </c>
      <c r="Y18" s="11">
        <v>8.1</v>
      </c>
      <c r="Z18" s="11">
        <v>0</v>
      </c>
      <c r="AA18" s="11">
        <v>31.8</v>
      </c>
      <c r="AB18" s="11">
        <v>106.5</v>
      </c>
      <c r="AC18" s="11">
        <v>0.5</v>
      </c>
      <c r="AD18" s="11">
        <v>0.3</v>
      </c>
      <c r="AE18" s="11">
        <v>18.399999999999999</v>
      </c>
      <c r="AF18" s="11">
        <v>18.7</v>
      </c>
      <c r="AG18" s="11">
        <v>22.2</v>
      </c>
      <c r="AH18" s="11">
        <v>339.6</v>
      </c>
      <c r="AI18" s="11">
        <v>0.2</v>
      </c>
      <c r="AJ18" s="11">
        <v>4212.3</v>
      </c>
      <c r="AK18" s="11">
        <v>10.9</v>
      </c>
      <c r="AL18" s="11">
        <v>4595.1000000000004</v>
      </c>
      <c r="AM18" s="11">
        <v>756.1</v>
      </c>
      <c r="AN18" s="11">
        <v>1924.4</v>
      </c>
      <c r="AO18" s="11">
        <v>373.6</v>
      </c>
      <c r="AP18" s="11">
        <v>20.3</v>
      </c>
      <c r="AQ18" s="11">
        <v>17</v>
      </c>
      <c r="AR18" s="11">
        <v>1.5</v>
      </c>
      <c r="AS18" s="11">
        <v>5</v>
      </c>
      <c r="AT18" s="11">
        <v>2.9</v>
      </c>
      <c r="AU18" s="11">
        <v>128.30000000000001</v>
      </c>
      <c r="AV18" s="11">
        <v>1245.2</v>
      </c>
      <c r="AW18" s="11">
        <v>225.1</v>
      </c>
      <c r="AX18" s="11">
        <v>5415.1</v>
      </c>
      <c r="AY18" s="11">
        <v>7.1</v>
      </c>
      <c r="AZ18" s="11">
        <v>13.8</v>
      </c>
      <c r="BA18" s="11">
        <v>9.9</v>
      </c>
      <c r="BB18" s="11">
        <v>2.9</v>
      </c>
      <c r="BC18" s="11">
        <v>2</v>
      </c>
      <c r="BD18" s="11">
        <v>35.5</v>
      </c>
      <c r="BE18" s="11">
        <v>3.3</v>
      </c>
      <c r="BF18" s="11">
        <v>289.60000000000002</v>
      </c>
      <c r="BG18" s="11">
        <v>7</v>
      </c>
      <c r="BH18" s="11">
        <v>147.5</v>
      </c>
      <c r="BI18" s="11">
        <v>5989.7</v>
      </c>
      <c r="BJ18" s="11">
        <v>1191.5</v>
      </c>
      <c r="BK18" s="11">
        <v>20.2</v>
      </c>
      <c r="BL18" s="11">
        <v>106.9</v>
      </c>
      <c r="BM18" s="11">
        <v>17.399999999999999</v>
      </c>
      <c r="BN18" s="6">
        <v>2</v>
      </c>
      <c r="BO18" s="6">
        <v>6</v>
      </c>
      <c r="BP18" s="6">
        <v>6</v>
      </c>
      <c r="BQ18" s="6">
        <v>5</v>
      </c>
      <c r="BR18" s="6">
        <v>4</v>
      </c>
      <c r="BS18" s="6">
        <v>5</v>
      </c>
      <c r="BT18" s="6">
        <v>4</v>
      </c>
      <c r="BU18" s="6">
        <v>5</v>
      </c>
      <c r="BV18" s="6">
        <v>3</v>
      </c>
      <c r="BW18" s="6">
        <v>4</v>
      </c>
      <c r="BX18" s="6">
        <v>1</v>
      </c>
      <c r="BY18" s="6">
        <v>4</v>
      </c>
      <c r="BZ18" s="6">
        <v>1</v>
      </c>
      <c r="CA18" s="6">
        <v>1</v>
      </c>
      <c r="CB18" s="6">
        <v>3</v>
      </c>
      <c r="CC18" s="6">
        <v>5</v>
      </c>
      <c r="CD18" s="6">
        <v>2</v>
      </c>
      <c r="CE18" s="6">
        <v>3</v>
      </c>
      <c r="CF18" s="6">
        <v>2</v>
      </c>
      <c r="CG18" s="6">
        <v>1</v>
      </c>
      <c r="CH18" s="6">
        <v>1</v>
      </c>
      <c r="CI18" s="6">
        <v>3</v>
      </c>
      <c r="CJ18" s="6">
        <v>3</v>
      </c>
      <c r="CK18" s="6">
        <v>5</v>
      </c>
      <c r="CL18" s="6">
        <v>5</v>
      </c>
      <c r="CM18" s="19">
        <v>5</v>
      </c>
      <c r="CN18" s="19">
        <v>6</v>
      </c>
    </row>
    <row r="19" spans="1:92" s="1" customFormat="1" x14ac:dyDescent="0.35">
      <c r="A19" s="4" t="s">
        <v>48</v>
      </c>
      <c r="B19" s="21">
        <v>1</v>
      </c>
      <c r="C19" s="21">
        <v>3</v>
      </c>
      <c r="D19" s="14">
        <v>149</v>
      </c>
      <c r="E19" s="14">
        <v>79.2</v>
      </c>
      <c r="F19" s="14">
        <v>35.700000000000003</v>
      </c>
      <c r="G19" s="14">
        <v>2</v>
      </c>
      <c r="H19" s="14">
        <v>30.1</v>
      </c>
      <c r="I19" s="14">
        <v>11</v>
      </c>
      <c r="J19" s="14">
        <v>49.1</v>
      </c>
      <c r="K19" s="14">
        <v>34.9</v>
      </c>
      <c r="L19" s="14">
        <v>46.6</v>
      </c>
      <c r="M19" s="11">
        <v>2944</v>
      </c>
      <c r="N19" s="11">
        <v>145.80000000000001</v>
      </c>
      <c r="O19" s="11">
        <v>130.69999999999999</v>
      </c>
      <c r="P19" s="11">
        <v>308.60000000000002</v>
      </c>
      <c r="Q19" s="11">
        <v>283</v>
      </c>
      <c r="R19" s="11">
        <v>25.6</v>
      </c>
      <c r="S19" s="11">
        <v>26.4</v>
      </c>
      <c r="T19" s="11">
        <v>113</v>
      </c>
      <c r="U19" s="11">
        <v>109</v>
      </c>
      <c r="V19" s="11">
        <v>12</v>
      </c>
      <c r="W19" s="11">
        <v>0</v>
      </c>
      <c r="X19" s="11">
        <v>6.7</v>
      </c>
      <c r="Y19" s="11">
        <v>13.2</v>
      </c>
      <c r="Z19" s="11">
        <v>0</v>
      </c>
      <c r="AA19" s="11">
        <v>77.099999999999994</v>
      </c>
      <c r="AB19" s="11">
        <v>115.7</v>
      </c>
      <c r="AC19" s="11">
        <v>0.9</v>
      </c>
      <c r="AD19" s="11">
        <v>0.4</v>
      </c>
      <c r="AE19" s="11">
        <v>14.4</v>
      </c>
      <c r="AF19" s="11">
        <v>14.7</v>
      </c>
      <c r="AG19" s="11">
        <v>18.2</v>
      </c>
      <c r="AH19" s="11">
        <v>674.6</v>
      </c>
      <c r="AI19" s="11">
        <v>0.4</v>
      </c>
      <c r="AJ19" s="11">
        <v>4464.7</v>
      </c>
      <c r="AK19" s="11">
        <v>11.5</v>
      </c>
      <c r="AL19" s="11">
        <v>4330.6000000000004</v>
      </c>
      <c r="AM19" s="11">
        <v>1410.7</v>
      </c>
      <c r="AN19" s="11">
        <v>2174</v>
      </c>
      <c r="AO19" s="11">
        <v>348.5</v>
      </c>
      <c r="AP19" s="11">
        <v>15.8</v>
      </c>
      <c r="AQ19" s="11">
        <v>17.899999999999999</v>
      </c>
      <c r="AR19" s="11">
        <v>1.4</v>
      </c>
      <c r="AS19" s="11">
        <v>4.4000000000000004</v>
      </c>
      <c r="AT19" s="11">
        <v>0.1</v>
      </c>
      <c r="AU19" s="11">
        <v>58.4</v>
      </c>
      <c r="AV19" s="11">
        <v>2282.6999999999998</v>
      </c>
      <c r="AW19" s="11">
        <v>824.7</v>
      </c>
      <c r="AX19" s="11">
        <v>4297.2</v>
      </c>
      <c r="AY19" s="11">
        <v>4</v>
      </c>
      <c r="AZ19" s="11">
        <v>18.3</v>
      </c>
      <c r="BA19" s="11">
        <v>2.1</v>
      </c>
      <c r="BB19" s="11">
        <v>2.1</v>
      </c>
      <c r="BC19" s="11">
        <v>3</v>
      </c>
      <c r="BD19" s="11">
        <v>23</v>
      </c>
      <c r="BE19" s="11">
        <v>3.1</v>
      </c>
      <c r="BF19" s="11">
        <v>452.6</v>
      </c>
      <c r="BG19" s="11">
        <v>6.7</v>
      </c>
      <c r="BH19" s="11">
        <v>236.4</v>
      </c>
      <c r="BI19" s="11">
        <v>6961.5</v>
      </c>
      <c r="BJ19" s="11">
        <v>1871.6</v>
      </c>
      <c r="BK19" s="11">
        <v>16.899999999999999</v>
      </c>
      <c r="BL19" s="11">
        <v>125.2</v>
      </c>
      <c r="BM19" s="11">
        <v>17.600000000000001</v>
      </c>
      <c r="BN19" s="6">
        <v>1</v>
      </c>
      <c r="BO19" s="6">
        <v>3</v>
      </c>
      <c r="BP19" s="6">
        <v>3</v>
      </c>
      <c r="BQ19" s="6">
        <v>4</v>
      </c>
      <c r="BR19" s="6">
        <v>4</v>
      </c>
      <c r="BS19" s="6">
        <v>6</v>
      </c>
      <c r="BT19" s="6">
        <v>4</v>
      </c>
      <c r="BU19" s="6">
        <v>6</v>
      </c>
      <c r="BV19" s="6">
        <v>4</v>
      </c>
      <c r="BW19" s="6">
        <v>2</v>
      </c>
      <c r="BX19" s="6">
        <v>3</v>
      </c>
      <c r="BY19" s="6">
        <v>4</v>
      </c>
      <c r="BZ19" s="6">
        <v>2</v>
      </c>
      <c r="CA19" s="6">
        <v>3</v>
      </c>
      <c r="CB19" s="6">
        <v>4</v>
      </c>
      <c r="CC19" s="6">
        <v>5</v>
      </c>
      <c r="CD19" s="6">
        <v>4</v>
      </c>
      <c r="CE19" s="6">
        <v>1</v>
      </c>
      <c r="CF19" s="6">
        <v>1</v>
      </c>
      <c r="CG19" s="6">
        <v>3</v>
      </c>
      <c r="CH19" s="6">
        <v>3</v>
      </c>
      <c r="CI19" s="6">
        <v>4</v>
      </c>
      <c r="CJ19" s="6">
        <v>4</v>
      </c>
      <c r="CK19" s="6">
        <v>5</v>
      </c>
      <c r="CL19" s="6">
        <v>5</v>
      </c>
      <c r="CM19" s="19">
        <v>6</v>
      </c>
      <c r="CN19" s="19">
        <v>5</v>
      </c>
    </row>
    <row r="20" spans="1:92" s="1" customFormat="1" x14ac:dyDescent="0.35">
      <c r="A20" s="4" t="s">
        <v>49</v>
      </c>
      <c r="B20" s="21">
        <v>1</v>
      </c>
      <c r="C20" s="21">
        <v>1</v>
      </c>
      <c r="D20" s="14">
        <v>157</v>
      </c>
      <c r="E20" s="14">
        <v>93.7</v>
      </c>
      <c r="F20" s="14">
        <v>38</v>
      </c>
      <c r="G20" s="14">
        <v>2</v>
      </c>
      <c r="H20" s="14">
        <v>40.6</v>
      </c>
      <c r="I20" s="14">
        <v>9</v>
      </c>
      <c r="J20" s="14">
        <v>53.1</v>
      </c>
      <c r="K20" s="14">
        <v>38.200000000000003</v>
      </c>
      <c r="L20" s="14">
        <v>50.4</v>
      </c>
      <c r="M20" s="11">
        <v>2626.9</v>
      </c>
      <c r="N20" s="11">
        <v>80.3</v>
      </c>
      <c r="O20" s="11">
        <v>92.4</v>
      </c>
      <c r="P20" s="11">
        <v>363.4</v>
      </c>
      <c r="Q20" s="11">
        <v>341.8</v>
      </c>
      <c r="R20" s="11">
        <v>21.6</v>
      </c>
      <c r="S20" s="11">
        <v>25</v>
      </c>
      <c r="T20" s="11">
        <v>38.1</v>
      </c>
      <c r="U20" s="11">
        <v>141.9</v>
      </c>
      <c r="V20" s="11">
        <v>14.5</v>
      </c>
      <c r="W20" s="11">
        <v>0</v>
      </c>
      <c r="X20" s="11">
        <v>9.3000000000000007</v>
      </c>
      <c r="Y20" s="11">
        <v>2.6</v>
      </c>
      <c r="Z20" s="11">
        <v>0</v>
      </c>
      <c r="AA20" s="11">
        <v>115.6</v>
      </c>
      <c r="AB20" s="11">
        <v>123.2</v>
      </c>
      <c r="AC20" s="11">
        <v>131.30000000000001</v>
      </c>
      <c r="AD20" s="11">
        <v>0.2</v>
      </c>
      <c r="AE20" s="11">
        <v>10.6</v>
      </c>
      <c r="AF20" s="11">
        <v>10.6</v>
      </c>
      <c r="AG20" s="11">
        <v>13.4</v>
      </c>
      <c r="AH20" s="11">
        <v>144.9</v>
      </c>
      <c r="AI20" s="11">
        <v>0.2</v>
      </c>
      <c r="AJ20" s="11">
        <v>2306</v>
      </c>
      <c r="AK20" s="11">
        <v>5.9</v>
      </c>
      <c r="AL20" s="11">
        <v>2094.6</v>
      </c>
      <c r="AM20" s="11">
        <v>610.79999999999995</v>
      </c>
      <c r="AN20" s="11">
        <v>1056.0999999999999</v>
      </c>
      <c r="AO20" s="11">
        <v>220.9</v>
      </c>
      <c r="AP20" s="11">
        <v>9.4</v>
      </c>
      <c r="AQ20" s="11">
        <v>7.5</v>
      </c>
      <c r="AR20" s="11">
        <v>1.1000000000000001</v>
      </c>
      <c r="AS20" s="11">
        <v>3.1</v>
      </c>
      <c r="AT20" s="11">
        <v>2.5</v>
      </c>
      <c r="AU20" s="11">
        <v>19.399999999999999</v>
      </c>
      <c r="AV20" s="11">
        <v>802.7</v>
      </c>
      <c r="AW20" s="11">
        <v>443.2</v>
      </c>
      <c r="AX20" s="11">
        <v>1074.5</v>
      </c>
      <c r="AY20" s="11">
        <v>2.2999999999999998</v>
      </c>
      <c r="AZ20" s="11">
        <v>13.5</v>
      </c>
      <c r="BA20" s="11">
        <v>3.3</v>
      </c>
      <c r="BB20" s="11">
        <v>0.9</v>
      </c>
      <c r="BC20" s="11">
        <v>1.4</v>
      </c>
      <c r="BD20" s="11">
        <v>12</v>
      </c>
      <c r="BE20" s="11">
        <v>1.4</v>
      </c>
      <c r="BF20" s="11">
        <v>317.10000000000002</v>
      </c>
      <c r="BG20" s="11">
        <v>2.5</v>
      </c>
      <c r="BH20" s="11">
        <v>69.599999999999994</v>
      </c>
      <c r="BI20" s="11">
        <v>2860.7</v>
      </c>
      <c r="BJ20" s="11">
        <v>835.9</v>
      </c>
      <c r="BK20" s="11">
        <v>19.100000000000001</v>
      </c>
      <c r="BL20" s="11">
        <v>161.5</v>
      </c>
      <c r="BM20" s="11">
        <v>11.5</v>
      </c>
      <c r="BN20" s="6">
        <v>3</v>
      </c>
      <c r="BO20" s="6">
        <v>4</v>
      </c>
      <c r="BP20" s="6">
        <v>5</v>
      </c>
      <c r="BQ20" s="6">
        <v>4</v>
      </c>
      <c r="BR20" s="6">
        <v>4</v>
      </c>
      <c r="BS20" s="6">
        <v>6</v>
      </c>
      <c r="BT20" s="6">
        <v>3</v>
      </c>
      <c r="BU20" s="6">
        <v>3</v>
      </c>
      <c r="BV20" s="6">
        <v>3</v>
      </c>
      <c r="BW20" s="6">
        <v>2</v>
      </c>
      <c r="BX20" s="6">
        <v>4</v>
      </c>
      <c r="BY20" s="6">
        <v>4</v>
      </c>
      <c r="BZ20" s="6">
        <v>3</v>
      </c>
      <c r="CA20" s="6">
        <v>4</v>
      </c>
      <c r="CB20" s="6">
        <v>5</v>
      </c>
      <c r="CC20" s="6">
        <v>4</v>
      </c>
      <c r="CD20" s="6">
        <v>4</v>
      </c>
      <c r="CE20" s="6">
        <v>3</v>
      </c>
      <c r="CF20" s="6">
        <v>3</v>
      </c>
      <c r="CG20" s="6">
        <v>1</v>
      </c>
      <c r="CH20" s="6">
        <v>1</v>
      </c>
      <c r="CI20" s="6">
        <v>4</v>
      </c>
      <c r="CJ20" s="6">
        <v>4</v>
      </c>
      <c r="CK20" s="6">
        <v>4</v>
      </c>
      <c r="CL20" s="6">
        <v>5</v>
      </c>
      <c r="CM20" s="19">
        <v>5</v>
      </c>
      <c r="CN20" s="19">
        <v>4</v>
      </c>
    </row>
    <row r="21" spans="1:92" s="1" customFormat="1" x14ac:dyDescent="0.35">
      <c r="A21" s="4" t="s">
        <v>52</v>
      </c>
      <c r="B21" s="21">
        <v>2</v>
      </c>
      <c r="C21" s="21">
        <v>1</v>
      </c>
      <c r="D21" s="14">
        <v>171</v>
      </c>
      <c r="E21" s="14">
        <v>115.4</v>
      </c>
      <c r="F21" s="14">
        <v>39.5</v>
      </c>
      <c r="G21" s="14">
        <v>2</v>
      </c>
      <c r="H21" s="14">
        <v>41.8</v>
      </c>
      <c r="I21" s="14">
        <v>17</v>
      </c>
      <c r="J21" s="14">
        <v>73.599999999999994</v>
      </c>
      <c r="K21" s="14">
        <v>53.7</v>
      </c>
      <c r="L21" s="14">
        <v>70</v>
      </c>
      <c r="M21" s="11">
        <v>2750.7</v>
      </c>
      <c r="N21" s="11">
        <v>133.5</v>
      </c>
      <c r="O21" s="11">
        <v>115.7</v>
      </c>
      <c r="P21" s="11">
        <v>299.89999999999998</v>
      </c>
      <c r="Q21" s="11">
        <v>282.89999999999998</v>
      </c>
      <c r="R21" s="11">
        <v>17</v>
      </c>
      <c r="S21" s="11">
        <v>24.3</v>
      </c>
      <c r="T21" s="11">
        <v>87.4</v>
      </c>
      <c r="U21" s="11">
        <v>58</v>
      </c>
      <c r="V21" s="11">
        <v>6.6</v>
      </c>
      <c r="W21" s="11">
        <v>0</v>
      </c>
      <c r="X21" s="11">
        <v>5.6</v>
      </c>
      <c r="Y21" s="11">
        <v>4.9000000000000004</v>
      </c>
      <c r="Z21" s="11">
        <v>0</v>
      </c>
      <c r="AA21" s="11">
        <v>40.799999999999997</v>
      </c>
      <c r="AB21" s="11">
        <v>86.1</v>
      </c>
      <c r="AC21" s="11">
        <v>131.30000000000001</v>
      </c>
      <c r="AD21" s="11">
        <v>0.1</v>
      </c>
      <c r="AE21" s="11">
        <v>18.600000000000001</v>
      </c>
      <c r="AF21" s="11">
        <v>18.8</v>
      </c>
      <c r="AG21" s="11">
        <v>20.100000000000001</v>
      </c>
      <c r="AH21" s="11">
        <v>501.1</v>
      </c>
      <c r="AI21" s="11">
        <v>0.1</v>
      </c>
      <c r="AJ21" s="11">
        <v>3623.6</v>
      </c>
      <c r="AK21" s="11">
        <v>9.3000000000000007</v>
      </c>
      <c r="AL21" s="11">
        <v>3724.2</v>
      </c>
      <c r="AM21" s="11">
        <v>570.79999999999995</v>
      </c>
      <c r="AN21" s="11">
        <v>1472.8</v>
      </c>
      <c r="AO21" s="11">
        <v>245.5</v>
      </c>
      <c r="AP21" s="11">
        <v>12.4</v>
      </c>
      <c r="AQ21" s="11">
        <v>11.3</v>
      </c>
      <c r="AR21" s="11">
        <v>1.1000000000000001</v>
      </c>
      <c r="AS21" s="11">
        <v>2.1</v>
      </c>
      <c r="AT21" s="11">
        <v>0.8</v>
      </c>
      <c r="AU21" s="11">
        <v>36.299999999999997</v>
      </c>
      <c r="AV21" s="11">
        <v>1521.8</v>
      </c>
      <c r="AW21" s="11">
        <v>318.10000000000002</v>
      </c>
      <c r="AX21" s="11">
        <v>5698.2</v>
      </c>
      <c r="AY21" s="11">
        <v>2.9</v>
      </c>
      <c r="AZ21" s="11">
        <v>16.3</v>
      </c>
      <c r="BA21" s="11">
        <v>4.5</v>
      </c>
      <c r="BB21" s="11">
        <v>2.1</v>
      </c>
      <c r="BC21" s="11">
        <v>2</v>
      </c>
      <c r="BD21" s="11">
        <v>27.9</v>
      </c>
      <c r="BE21" s="11">
        <v>3</v>
      </c>
      <c r="BF21" s="11">
        <v>380.3</v>
      </c>
      <c r="BG21" s="11">
        <v>4</v>
      </c>
      <c r="BH21" s="11">
        <v>137</v>
      </c>
      <c r="BI21" s="11">
        <v>5374.8</v>
      </c>
      <c r="BJ21" s="11">
        <v>1075.0999999999999</v>
      </c>
      <c r="BK21" s="11">
        <v>21.8</v>
      </c>
      <c r="BL21" s="11">
        <v>102</v>
      </c>
      <c r="BM21" s="11">
        <v>15.8</v>
      </c>
      <c r="BN21" s="6">
        <v>4</v>
      </c>
      <c r="BO21" s="6">
        <v>6</v>
      </c>
      <c r="BP21" s="6">
        <v>6</v>
      </c>
      <c r="BQ21" s="6">
        <v>3</v>
      </c>
      <c r="BR21" s="6">
        <v>4</v>
      </c>
      <c r="BS21" s="6">
        <v>4</v>
      </c>
      <c r="BT21" s="6">
        <v>4</v>
      </c>
      <c r="BU21" s="6">
        <v>5</v>
      </c>
      <c r="BV21" s="6">
        <v>4</v>
      </c>
      <c r="BW21" s="6">
        <v>2</v>
      </c>
      <c r="BX21" s="6">
        <v>4</v>
      </c>
      <c r="BY21" s="6">
        <v>6</v>
      </c>
      <c r="BZ21" s="6">
        <v>2</v>
      </c>
      <c r="CA21" s="6">
        <v>5</v>
      </c>
      <c r="CB21" s="6">
        <v>5</v>
      </c>
      <c r="CC21" s="6">
        <v>6</v>
      </c>
      <c r="CD21" s="6">
        <v>3</v>
      </c>
      <c r="CE21" s="6">
        <v>4</v>
      </c>
      <c r="CF21" s="6">
        <v>4</v>
      </c>
      <c r="CG21" s="6">
        <v>1</v>
      </c>
      <c r="CH21" s="6">
        <v>1</v>
      </c>
      <c r="CI21" s="6">
        <v>4</v>
      </c>
      <c r="CJ21" s="6">
        <v>3</v>
      </c>
      <c r="CK21" s="6">
        <v>4</v>
      </c>
      <c r="CL21" s="6">
        <v>3</v>
      </c>
      <c r="CM21" s="19">
        <v>4</v>
      </c>
      <c r="CN21" s="19">
        <v>4</v>
      </c>
    </row>
    <row r="22" spans="1:92" s="1" customFormat="1" x14ac:dyDescent="0.35">
      <c r="A22" s="4" t="s">
        <v>53</v>
      </c>
      <c r="B22" s="21">
        <v>1</v>
      </c>
      <c r="C22" s="21">
        <v>3</v>
      </c>
      <c r="D22" s="14">
        <v>161</v>
      </c>
      <c r="E22" s="14">
        <v>96.6</v>
      </c>
      <c r="F22" s="14">
        <v>37.299999999999997</v>
      </c>
      <c r="G22" s="14">
        <v>2</v>
      </c>
      <c r="H22" s="14">
        <v>39.200000000000003</v>
      </c>
      <c r="I22" s="14">
        <v>12</v>
      </c>
      <c r="J22" s="14">
        <v>57.4</v>
      </c>
      <c r="K22" s="14">
        <v>40.799999999999997</v>
      </c>
      <c r="L22" s="14">
        <v>54.5</v>
      </c>
      <c r="M22" s="11">
        <v>1983.5</v>
      </c>
      <c r="N22" s="11">
        <v>93.9</v>
      </c>
      <c r="O22" s="11">
        <v>70.5</v>
      </c>
      <c r="P22" s="11">
        <v>250.8</v>
      </c>
      <c r="Q22" s="11">
        <v>228.3</v>
      </c>
      <c r="R22" s="11">
        <v>22.6</v>
      </c>
      <c r="S22" s="11">
        <v>16.8</v>
      </c>
      <c r="T22" s="11">
        <v>69.400000000000006</v>
      </c>
      <c r="U22" s="11">
        <v>89.8</v>
      </c>
      <c r="V22" s="11">
        <v>24.8</v>
      </c>
      <c r="W22" s="11">
        <v>0</v>
      </c>
      <c r="X22" s="11">
        <v>16.899999999999999</v>
      </c>
      <c r="Y22" s="11">
        <v>10.199999999999999</v>
      </c>
      <c r="Z22" s="11">
        <v>0</v>
      </c>
      <c r="AA22" s="11">
        <v>37.9</v>
      </c>
      <c r="AB22" s="11">
        <v>47.6</v>
      </c>
      <c r="AC22" s="11">
        <v>0.3</v>
      </c>
      <c r="AD22" s="11">
        <v>0.2</v>
      </c>
      <c r="AE22" s="11">
        <v>19.7</v>
      </c>
      <c r="AF22" s="11">
        <v>19.899999999999999</v>
      </c>
      <c r="AG22" s="11">
        <v>24.2</v>
      </c>
      <c r="AH22" s="11">
        <v>224.8</v>
      </c>
      <c r="AI22" s="11">
        <v>0.2</v>
      </c>
      <c r="AJ22" s="11">
        <v>2119.6</v>
      </c>
      <c r="AK22" s="11">
        <v>5.5</v>
      </c>
      <c r="AL22" s="11">
        <v>3956.8</v>
      </c>
      <c r="AM22" s="11">
        <v>710.4</v>
      </c>
      <c r="AN22" s="11">
        <v>1329.9</v>
      </c>
      <c r="AO22" s="11">
        <v>291.39999999999998</v>
      </c>
      <c r="AP22" s="11">
        <v>9.1</v>
      </c>
      <c r="AQ22" s="11">
        <v>6.3</v>
      </c>
      <c r="AR22" s="11">
        <v>0.8</v>
      </c>
      <c r="AS22" s="11">
        <v>2.4</v>
      </c>
      <c r="AT22" s="11">
        <v>0.4</v>
      </c>
      <c r="AU22" s="11">
        <v>94.4</v>
      </c>
      <c r="AV22" s="11">
        <v>975.3</v>
      </c>
      <c r="AW22" s="11">
        <v>325.39999999999998</v>
      </c>
      <c r="AX22" s="11">
        <v>4109.6000000000004</v>
      </c>
      <c r="AY22" s="11">
        <v>10.7</v>
      </c>
      <c r="AZ22" s="11">
        <v>14.4</v>
      </c>
      <c r="BA22" s="11">
        <v>1.9</v>
      </c>
      <c r="BB22" s="11">
        <v>1.6</v>
      </c>
      <c r="BC22" s="11">
        <v>1.8</v>
      </c>
      <c r="BD22" s="11">
        <v>24.6</v>
      </c>
      <c r="BE22" s="11">
        <v>2.8</v>
      </c>
      <c r="BF22" s="11">
        <v>321</v>
      </c>
      <c r="BG22" s="11">
        <v>10.1</v>
      </c>
      <c r="BH22" s="11">
        <v>304.60000000000002</v>
      </c>
      <c r="BI22" s="11">
        <v>4238</v>
      </c>
      <c r="BJ22" s="11">
        <v>1430.7</v>
      </c>
      <c r="BK22" s="11">
        <v>12.7</v>
      </c>
      <c r="BL22" s="11">
        <v>95.4</v>
      </c>
      <c r="BM22" s="11">
        <v>10.1</v>
      </c>
      <c r="BN22" s="6">
        <v>3</v>
      </c>
      <c r="BO22" s="6">
        <v>6</v>
      </c>
      <c r="BP22" s="6">
        <v>3</v>
      </c>
      <c r="BQ22" s="6">
        <v>3</v>
      </c>
      <c r="BR22" s="6">
        <v>4</v>
      </c>
      <c r="BS22" s="6">
        <v>6</v>
      </c>
      <c r="BT22" s="6">
        <v>3</v>
      </c>
      <c r="BU22" s="6">
        <v>4</v>
      </c>
      <c r="BV22" s="6">
        <v>3</v>
      </c>
      <c r="BW22" s="6">
        <v>3</v>
      </c>
      <c r="BX22" s="6">
        <v>3</v>
      </c>
      <c r="BY22" s="6">
        <v>3</v>
      </c>
      <c r="BZ22" s="6">
        <v>2</v>
      </c>
      <c r="CA22" s="6">
        <v>1</v>
      </c>
      <c r="CB22" s="6">
        <v>1</v>
      </c>
      <c r="CC22" s="6">
        <v>2</v>
      </c>
      <c r="CD22" s="6">
        <v>2</v>
      </c>
      <c r="CE22" s="6">
        <v>3</v>
      </c>
      <c r="CF22" s="6">
        <v>3</v>
      </c>
      <c r="CG22" s="6">
        <v>1</v>
      </c>
      <c r="CH22" s="6">
        <v>1</v>
      </c>
      <c r="CI22" s="6">
        <v>6</v>
      </c>
      <c r="CJ22" s="6">
        <v>6</v>
      </c>
      <c r="CK22" s="6">
        <v>1</v>
      </c>
      <c r="CL22" s="6">
        <v>5</v>
      </c>
      <c r="CM22" s="19">
        <v>5</v>
      </c>
      <c r="CN22" s="19">
        <v>5</v>
      </c>
    </row>
    <row r="23" spans="1:92" s="1" customFormat="1" x14ac:dyDescent="0.35">
      <c r="A23" s="4" t="s">
        <v>57</v>
      </c>
      <c r="B23" s="21">
        <v>2</v>
      </c>
      <c r="C23" s="21">
        <v>2</v>
      </c>
      <c r="D23" s="14">
        <v>173</v>
      </c>
      <c r="E23" s="14">
        <v>107.8</v>
      </c>
      <c r="F23" s="14">
        <v>36</v>
      </c>
      <c r="G23" s="14">
        <v>2</v>
      </c>
      <c r="H23" s="14">
        <v>34.299999999999997</v>
      </c>
      <c r="I23" s="14">
        <v>15</v>
      </c>
      <c r="J23" s="14">
        <v>73.5</v>
      </c>
      <c r="K23" s="14">
        <v>54.1</v>
      </c>
      <c r="L23" s="14">
        <v>69.900000000000006</v>
      </c>
      <c r="M23" s="11">
        <v>3055.6</v>
      </c>
      <c r="N23" s="11">
        <v>117</v>
      </c>
      <c r="O23" s="11">
        <v>159.30000000000001</v>
      </c>
      <c r="P23" s="11">
        <v>301.10000000000002</v>
      </c>
      <c r="Q23" s="11">
        <v>272</v>
      </c>
      <c r="R23" s="11">
        <v>29.1</v>
      </c>
      <c r="S23" s="11">
        <v>30.1</v>
      </c>
      <c r="T23" s="11">
        <v>85</v>
      </c>
      <c r="U23" s="11">
        <v>36.1</v>
      </c>
      <c r="V23" s="11">
        <v>3.3</v>
      </c>
      <c r="W23" s="11">
        <v>0</v>
      </c>
      <c r="X23" s="11">
        <v>6.4</v>
      </c>
      <c r="Y23" s="11">
        <v>3.3</v>
      </c>
      <c r="Z23" s="11">
        <v>0</v>
      </c>
      <c r="AA23" s="11">
        <v>22.9</v>
      </c>
      <c r="AB23" s="11">
        <v>166.4</v>
      </c>
      <c r="AC23" s="11">
        <v>0</v>
      </c>
      <c r="AD23" s="11">
        <v>0.3</v>
      </c>
      <c r="AE23" s="11">
        <v>19.5</v>
      </c>
      <c r="AF23" s="11">
        <v>19.899999999999999</v>
      </c>
      <c r="AG23" s="11">
        <v>21.5</v>
      </c>
      <c r="AH23" s="11">
        <v>395.7</v>
      </c>
      <c r="AI23" s="11">
        <v>0.1</v>
      </c>
      <c r="AJ23" s="11">
        <v>4891.8999999999996</v>
      </c>
      <c r="AK23" s="11">
        <v>12.6</v>
      </c>
      <c r="AL23" s="11">
        <v>3889.8</v>
      </c>
      <c r="AM23" s="11">
        <v>306.2</v>
      </c>
      <c r="AN23" s="11">
        <v>1855.1</v>
      </c>
      <c r="AO23" s="11">
        <v>451.4</v>
      </c>
      <c r="AP23" s="11">
        <v>14.9</v>
      </c>
      <c r="AQ23" s="11">
        <v>16</v>
      </c>
      <c r="AR23" s="11">
        <v>1.2</v>
      </c>
      <c r="AS23" s="11">
        <v>7.6</v>
      </c>
      <c r="AT23" s="11">
        <v>1.6</v>
      </c>
      <c r="AU23" s="11">
        <v>19.600000000000001</v>
      </c>
      <c r="AV23" s="11">
        <v>300.3</v>
      </c>
      <c r="AW23" s="11">
        <v>37.1</v>
      </c>
      <c r="AX23" s="11">
        <v>103.8</v>
      </c>
      <c r="AY23" s="11">
        <v>2.1</v>
      </c>
      <c r="AZ23" s="11">
        <v>13.3</v>
      </c>
      <c r="BA23" s="11">
        <v>6.5</v>
      </c>
      <c r="BB23" s="11">
        <v>2.1</v>
      </c>
      <c r="BC23" s="11">
        <v>1.7</v>
      </c>
      <c r="BD23" s="11">
        <v>63</v>
      </c>
      <c r="BE23" s="11">
        <v>6.9</v>
      </c>
      <c r="BF23" s="11">
        <v>231.2</v>
      </c>
      <c r="BG23" s="11">
        <v>6.4</v>
      </c>
      <c r="BH23" s="11">
        <v>61.6</v>
      </c>
      <c r="BI23" s="11">
        <v>5956.4</v>
      </c>
      <c r="BJ23" s="11">
        <v>1459.8</v>
      </c>
      <c r="BK23" s="11">
        <v>20.3</v>
      </c>
      <c r="BL23" s="11">
        <v>140.30000000000001</v>
      </c>
      <c r="BM23" s="11">
        <v>19</v>
      </c>
      <c r="BN23" s="6">
        <v>2</v>
      </c>
      <c r="BO23" s="6">
        <v>3</v>
      </c>
      <c r="BP23" s="6">
        <v>6</v>
      </c>
      <c r="BQ23" s="6">
        <v>5</v>
      </c>
      <c r="BR23" s="6">
        <v>6</v>
      </c>
      <c r="BS23" s="6">
        <v>6</v>
      </c>
      <c r="BT23" s="6">
        <v>4</v>
      </c>
      <c r="BU23" s="6">
        <v>6</v>
      </c>
      <c r="BV23" s="6">
        <v>2</v>
      </c>
      <c r="BW23" s="6">
        <v>3</v>
      </c>
      <c r="BX23" s="6">
        <v>5</v>
      </c>
      <c r="BY23" s="6">
        <v>3</v>
      </c>
      <c r="BZ23" s="6">
        <v>2</v>
      </c>
      <c r="CA23" s="6">
        <v>1</v>
      </c>
      <c r="CB23" s="6">
        <v>6</v>
      </c>
      <c r="CC23" s="6">
        <v>6</v>
      </c>
      <c r="CD23" s="6">
        <v>5</v>
      </c>
      <c r="CE23" s="6">
        <v>3</v>
      </c>
      <c r="CF23" s="6">
        <v>4</v>
      </c>
      <c r="CG23" s="6">
        <v>3</v>
      </c>
      <c r="CH23" s="6">
        <v>3</v>
      </c>
      <c r="CI23" s="6">
        <v>3</v>
      </c>
      <c r="CJ23" s="6">
        <v>3</v>
      </c>
      <c r="CK23" s="6">
        <v>2</v>
      </c>
      <c r="CL23" s="6">
        <v>5</v>
      </c>
      <c r="CM23" s="19">
        <v>4</v>
      </c>
      <c r="CN23" s="19">
        <v>5</v>
      </c>
    </row>
    <row r="24" spans="1:92" s="1" customFormat="1" x14ac:dyDescent="0.35">
      <c r="A24" s="4" t="s">
        <v>59</v>
      </c>
      <c r="B24" s="21">
        <v>1</v>
      </c>
      <c r="C24" s="21">
        <v>3</v>
      </c>
      <c r="D24" s="14">
        <v>177</v>
      </c>
      <c r="E24" s="14">
        <v>112.7</v>
      </c>
      <c r="F24" s="14">
        <v>36</v>
      </c>
      <c r="G24" s="14">
        <v>2</v>
      </c>
      <c r="H24" s="14">
        <v>46.4</v>
      </c>
      <c r="I24" s="14">
        <v>11</v>
      </c>
      <c r="J24" s="14">
        <v>66.3</v>
      </c>
      <c r="K24" s="14">
        <v>47.2</v>
      </c>
      <c r="L24" s="14">
        <v>63</v>
      </c>
      <c r="M24" s="11">
        <v>2695.3</v>
      </c>
      <c r="N24" s="11">
        <v>97.4</v>
      </c>
      <c r="O24" s="11">
        <v>107.3</v>
      </c>
      <c r="P24" s="11">
        <v>348.4</v>
      </c>
      <c r="Q24" s="11">
        <v>324.3</v>
      </c>
      <c r="R24" s="11">
        <v>24.1</v>
      </c>
      <c r="S24" s="11">
        <v>34.299999999999997</v>
      </c>
      <c r="T24" s="11">
        <v>63.1</v>
      </c>
      <c r="U24" s="11">
        <v>104.5</v>
      </c>
      <c r="V24" s="11">
        <v>14.4</v>
      </c>
      <c r="W24" s="11">
        <v>0</v>
      </c>
      <c r="X24" s="11">
        <v>10</v>
      </c>
      <c r="Y24" s="11">
        <v>7.1</v>
      </c>
      <c r="Z24" s="11">
        <v>0</v>
      </c>
      <c r="AA24" s="11">
        <v>72.900000000000006</v>
      </c>
      <c r="AB24" s="11">
        <v>172.8</v>
      </c>
      <c r="AC24" s="11">
        <v>0.6</v>
      </c>
      <c r="AD24" s="11">
        <v>0.3</v>
      </c>
      <c r="AE24" s="11">
        <v>10.6</v>
      </c>
      <c r="AF24" s="11">
        <v>10.8</v>
      </c>
      <c r="AG24" s="11">
        <v>13.1</v>
      </c>
      <c r="AH24" s="11">
        <v>489.5</v>
      </c>
      <c r="AI24" s="11">
        <v>0</v>
      </c>
      <c r="AJ24" s="11">
        <v>3238.2</v>
      </c>
      <c r="AK24" s="11">
        <v>8.4</v>
      </c>
      <c r="AL24" s="11">
        <v>3901.5</v>
      </c>
      <c r="AM24" s="11">
        <v>933.4</v>
      </c>
      <c r="AN24" s="11">
        <v>1359</v>
      </c>
      <c r="AO24" s="11">
        <v>321.5</v>
      </c>
      <c r="AP24" s="11">
        <v>15.1</v>
      </c>
      <c r="AQ24" s="11">
        <v>12.7</v>
      </c>
      <c r="AR24" s="11">
        <v>1.3</v>
      </c>
      <c r="AS24" s="11">
        <v>3.1</v>
      </c>
      <c r="AT24" s="11">
        <v>2.5</v>
      </c>
      <c r="AU24" s="11">
        <v>105.7</v>
      </c>
      <c r="AV24" s="11">
        <v>1748</v>
      </c>
      <c r="AW24" s="11">
        <v>342.6</v>
      </c>
      <c r="AX24" s="11">
        <v>7228.1</v>
      </c>
      <c r="AY24" s="11">
        <v>3.1</v>
      </c>
      <c r="AZ24" s="11">
        <v>13.9</v>
      </c>
      <c r="BA24" s="11">
        <v>2.9</v>
      </c>
      <c r="BB24" s="11">
        <v>1.9</v>
      </c>
      <c r="BC24" s="11">
        <v>1.8</v>
      </c>
      <c r="BD24" s="11">
        <v>24.1</v>
      </c>
      <c r="BE24" s="11">
        <v>2.4</v>
      </c>
      <c r="BF24" s="11">
        <v>417.5</v>
      </c>
      <c r="BG24" s="11">
        <v>3.7</v>
      </c>
      <c r="BH24" s="11">
        <v>194.8</v>
      </c>
      <c r="BI24" s="11">
        <v>4824.3</v>
      </c>
      <c r="BJ24" s="11">
        <v>2771.7</v>
      </c>
      <c r="BK24" s="11">
        <v>21.3</v>
      </c>
      <c r="BL24" s="11">
        <v>204.4</v>
      </c>
      <c r="BM24" s="11">
        <v>13.6</v>
      </c>
      <c r="BN24" s="6">
        <v>3</v>
      </c>
      <c r="BO24" s="6">
        <v>4</v>
      </c>
      <c r="BP24" s="6">
        <v>6</v>
      </c>
      <c r="BQ24" s="6">
        <v>4</v>
      </c>
      <c r="BR24" s="6">
        <v>6</v>
      </c>
      <c r="BS24" s="6">
        <v>6</v>
      </c>
      <c r="BT24" s="6">
        <v>5</v>
      </c>
      <c r="BU24" s="6">
        <v>6</v>
      </c>
      <c r="BV24" s="6">
        <v>2</v>
      </c>
      <c r="BW24" s="6">
        <v>2</v>
      </c>
      <c r="BX24" s="6">
        <v>3</v>
      </c>
      <c r="BY24" s="6">
        <v>4</v>
      </c>
      <c r="BZ24" s="6">
        <v>1</v>
      </c>
      <c r="CA24" s="6">
        <v>1</v>
      </c>
      <c r="CB24" s="6">
        <v>2</v>
      </c>
      <c r="CC24" s="6">
        <v>6</v>
      </c>
      <c r="CD24" s="6">
        <v>5</v>
      </c>
      <c r="CE24" s="6">
        <v>5</v>
      </c>
      <c r="CF24" s="6">
        <v>2</v>
      </c>
      <c r="CG24" s="6">
        <v>2</v>
      </c>
      <c r="CH24" s="6">
        <v>3</v>
      </c>
      <c r="CI24" s="6">
        <v>4</v>
      </c>
      <c r="CJ24" s="6">
        <v>3</v>
      </c>
      <c r="CK24" s="6">
        <v>3</v>
      </c>
      <c r="CL24" s="6">
        <v>2</v>
      </c>
      <c r="CM24" s="19">
        <v>4</v>
      </c>
      <c r="CN24" s="19">
        <v>5</v>
      </c>
    </row>
    <row r="25" spans="1:92" s="1" customFormat="1" x14ac:dyDescent="0.35">
      <c r="A25" s="4" t="s">
        <v>60</v>
      </c>
      <c r="B25" s="21">
        <v>2</v>
      </c>
      <c r="C25" s="21">
        <v>1</v>
      </c>
      <c r="D25" s="14">
        <v>189</v>
      </c>
      <c r="E25" s="14">
        <v>132.9</v>
      </c>
      <c r="F25" s="14">
        <v>37.200000000000003</v>
      </c>
      <c r="G25" s="14">
        <v>2</v>
      </c>
      <c r="H25" s="14">
        <v>43.7</v>
      </c>
      <c r="I25" s="14">
        <v>15</v>
      </c>
      <c r="J25" s="14">
        <v>89.2</v>
      </c>
      <c r="K25" s="14">
        <v>64.7</v>
      </c>
      <c r="L25" s="14">
        <v>84.9</v>
      </c>
      <c r="M25" s="11">
        <v>2486.4</v>
      </c>
      <c r="N25" s="11">
        <v>93.1</v>
      </c>
      <c r="O25" s="11">
        <v>90.7</v>
      </c>
      <c r="P25" s="11">
        <v>326.3</v>
      </c>
      <c r="Q25" s="11">
        <v>316.7</v>
      </c>
      <c r="R25" s="11">
        <v>9.6</v>
      </c>
      <c r="S25" s="11">
        <v>21.2</v>
      </c>
      <c r="T25" s="11">
        <v>46</v>
      </c>
      <c r="U25" s="11">
        <v>57</v>
      </c>
      <c r="V25" s="11">
        <v>0.6</v>
      </c>
      <c r="W25" s="11">
        <v>0</v>
      </c>
      <c r="X25" s="11">
        <v>0.7</v>
      </c>
      <c r="Y25" s="11">
        <v>3.6</v>
      </c>
      <c r="Z25" s="11">
        <v>0</v>
      </c>
      <c r="AA25" s="11">
        <v>51.9</v>
      </c>
      <c r="AB25" s="11">
        <v>125.6</v>
      </c>
      <c r="AC25" s="11">
        <v>0.5</v>
      </c>
      <c r="AD25" s="11">
        <v>0.3</v>
      </c>
      <c r="AE25" s="11">
        <v>5.9</v>
      </c>
      <c r="AF25" s="11">
        <v>6</v>
      </c>
      <c r="AG25" s="11">
        <v>8</v>
      </c>
      <c r="AH25" s="11">
        <v>186.3</v>
      </c>
      <c r="AI25" s="11">
        <v>0.3</v>
      </c>
      <c r="AJ25" s="11">
        <v>2336</v>
      </c>
      <c r="AK25" s="11">
        <v>6</v>
      </c>
      <c r="AL25" s="11">
        <v>2185.6999999999998</v>
      </c>
      <c r="AM25" s="11">
        <v>859.5</v>
      </c>
      <c r="AN25" s="11">
        <v>1024.5</v>
      </c>
      <c r="AO25" s="11">
        <v>182.8</v>
      </c>
      <c r="AP25" s="11">
        <v>7.7</v>
      </c>
      <c r="AQ25" s="11">
        <v>5.9</v>
      </c>
      <c r="AR25" s="11">
        <v>0.7</v>
      </c>
      <c r="AS25" s="11">
        <v>1.2</v>
      </c>
      <c r="AT25" s="11">
        <v>1.2</v>
      </c>
      <c r="AU25" s="11">
        <v>29</v>
      </c>
      <c r="AV25" s="11">
        <v>579</v>
      </c>
      <c r="AW25" s="11">
        <v>446.4</v>
      </c>
      <c r="AX25" s="11">
        <v>203.2</v>
      </c>
      <c r="AY25" s="11">
        <v>1.3</v>
      </c>
      <c r="AZ25" s="11">
        <v>6.7</v>
      </c>
      <c r="BA25" s="11">
        <v>4.7</v>
      </c>
      <c r="BB25" s="11">
        <v>1.1000000000000001</v>
      </c>
      <c r="BC25" s="11">
        <v>1</v>
      </c>
      <c r="BD25" s="11">
        <v>10.7</v>
      </c>
      <c r="BE25" s="11">
        <v>1.3</v>
      </c>
      <c r="BF25" s="11">
        <v>118.7</v>
      </c>
      <c r="BG25" s="11">
        <v>2.8</v>
      </c>
      <c r="BH25" s="11">
        <v>60.1</v>
      </c>
      <c r="BI25" s="11">
        <v>2842.2</v>
      </c>
      <c r="BJ25" s="11">
        <v>497.2</v>
      </c>
      <c r="BK25" s="11">
        <v>23.8</v>
      </c>
      <c r="BL25" s="11">
        <v>132.69999999999999</v>
      </c>
      <c r="BM25" s="11">
        <v>11.9</v>
      </c>
      <c r="BN25" s="6">
        <v>4</v>
      </c>
      <c r="BO25" s="6">
        <v>6</v>
      </c>
      <c r="BP25" s="6">
        <v>6</v>
      </c>
      <c r="BQ25" s="6">
        <v>5</v>
      </c>
      <c r="BR25" s="6">
        <v>5</v>
      </c>
      <c r="BS25" s="6">
        <v>6</v>
      </c>
      <c r="BT25" s="6">
        <v>3</v>
      </c>
      <c r="BU25" s="6">
        <v>5</v>
      </c>
      <c r="BV25" s="6">
        <v>2</v>
      </c>
      <c r="BW25" s="6">
        <v>4</v>
      </c>
      <c r="BX25" s="6">
        <v>2</v>
      </c>
      <c r="BY25" s="6">
        <v>4</v>
      </c>
      <c r="BZ25" s="6">
        <v>5</v>
      </c>
      <c r="CA25" s="6">
        <v>1</v>
      </c>
      <c r="CB25" s="6">
        <v>5</v>
      </c>
      <c r="CC25" s="6">
        <v>6</v>
      </c>
      <c r="CD25" s="6">
        <v>4</v>
      </c>
      <c r="CE25" s="6">
        <v>3</v>
      </c>
      <c r="CF25" s="6">
        <v>3</v>
      </c>
      <c r="CG25" s="6">
        <v>3</v>
      </c>
      <c r="CH25" s="6">
        <v>3</v>
      </c>
      <c r="CI25" s="6">
        <v>2</v>
      </c>
      <c r="CJ25" s="6">
        <v>3</v>
      </c>
      <c r="CK25" s="6">
        <v>4</v>
      </c>
      <c r="CL25" s="6">
        <v>4</v>
      </c>
      <c r="CM25" s="19">
        <v>5</v>
      </c>
      <c r="CN25" s="19">
        <v>4</v>
      </c>
    </row>
    <row r="26" spans="1:92" s="1" customFormat="1" x14ac:dyDescent="0.35">
      <c r="A26" s="4" t="s">
        <v>64</v>
      </c>
      <c r="B26" s="21">
        <v>1</v>
      </c>
      <c r="C26" s="21">
        <v>2</v>
      </c>
      <c r="D26" s="14">
        <v>165</v>
      </c>
      <c r="E26" s="14">
        <v>99.3</v>
      </c>
      <c r="F26" s="14">
        <v>36.5</v>
      </c>
      <c r="G26" s="14">
        <v>2</v>
      </c>
      <c r="H26" s="14">
        <v>38.5</v>
      </c>
      <c r="I26" s="14">
        <v>9</v>
      </c>
      <c r="J26" s="14">
        <v>60.8</v>
      </c>
      <c r="K26" s="14">
        <v>43.5</v>
      </c>
      <c r="L26" s="14">
        <v>57.7</v>
      </c>
      <c r="M26" s="11">
        <v>2578.5</v>
      </c>
      <c r="N26" s="11">
        <v>92.2</v>
      </c>
      <c r="O26" s="11">
        <v>103.2</v>
      </c>
      <c r="P26" s="11">
        <v>330.3</v>
      </c>
      <c r="Q26" s="11">
        <v>311.89999999999998</v>
      </c>
      <c r="R26" s="11">
        <v>18.3</v>
      </c>
      <c r="S26" s="11">
        <v>32.299999999999997</v>
      </c>
      <c r="T26" s="11">
        <v>39.700000000000003</v>
      </c>
      <c r="U26" s="11">
        <v>84.4</v>
      </c>
      <c r="V26" s="11">
        <v>7.3</v>
      </c>
      <c r="W26" s="11">
        <v>0</v>
      </c>
      <c r="X26" s="11">
        <v>6.6</v>
      </c>
      <c r="Y26" s="11">
        <v>9.5</v>
      </c>
      <c r="Z26" s="11">
        <v>0</v>
      </c>
      <c r="AA26" s="11">
        <v>61</v>
      </c>
      <c r="AB26" s="11">
        <v>213.8</v>
      </c>
      <c r="AC26" s="11">
        <v>0.5</v>
      </c>
      <c r="AD26" s="11">
        <v>0.3</v>
      </c>
      <c r="AE26" s="11">
        <v>12</v>
      </c>
      <c r="AF26" s="11">
        <v>12.2</v>
      </c>
      <c r="AG26" s="11">
        <v>15.4</v>
      </c>
      <c r="AH26" s="11">
        <v>664.3</v>
      </c>
      <c r="AI26" s="11">
        <v>0.3</v>
      </c>
      <c r="AJ26" s="11">
        <v>3459.8</v>
      </c>
      <c r="AK26" s="11">
        <v>8.9</v>
      </c>
      <c r="AL26" s="11">
        <v>2530.4</v>
      </c>
      <c r="AM26" s="11">
        <v>788.8</v>
      </c>
      <c r="AN26" s="11">
        <v>1413.5</v>
      </c>
      <c r="AO26" s="11">
        <v>229</v>
      </c>
      <c r="AP26" s="11">
        <v>12.3</v>
      </c>
      <c r="AQ26" s="11">
        <v>10.9</v>
      </c>
      <c r="AR26" s="11">
        <v>1.1000000000000001</v>
      </c>
      <c r="AS26" s="11">
        <v>2.4</v>
      </c>
      <c r="AT26" s="11">
        <v>2.6</v>
      </c>
      <c r="AU26" s="11">
        <v>22.8</v>
      </c>
      <c r="AV26" s="11">
        <v>1747</v>
      </c>
      <c r="AW26" s="11">
        <v>246.1</v>
      </c>
      <c r="AX26" s="11">
        <v>4199.2</v>
      </c>
      <c r="AY26" s="11">
        <v>3.5</v>
      </c>
      <c r="AZ26" s="11">
        <v>14</v>
      </c>
      <c r="BA26" s="11">
        <v>3.8</v>
      </c>
      <c r="BB26" s="11">
        <v>1.4</v>
      </c>
      <c r="BC26" s="11">
        <v>2</v>
      </c>
      <c r="BD26" s="11">
        <v>13.7</v>
      </c>
      <c r="BE26" s="11">
        <v>1.7</v>
      </c>
      <c r="BF26" s="11">
        <v>310.39999999999998</v>
      </c>
      <c r="BG26" s="11">
        <v>4.5999999999999996</v>
      </c>
      <c r="BH26" s="11">
        <v>64.099999999999994</v>
      </c>
      <c r="BI26" s="11">
        <v>4467.2</v>
      </c>
      <c r="BJ26" s="11">
        <v>872.8</v>
      </c>
      <c r="BK26" s="11">
        <v>21.7</v>
      </c>
      <c r="BL26" s="11">
        <v>201.1</v>
      </c>
      <c r="BM26" s="11">
        <v>13</v>
      </c>
      <c r="BN26" s="6">
        <v>3</v>
      </c>
      <c r="BO26" s="6">
        <v>4</v>
      </c>
      <c r="BP26" s="6">
        <v>5</v>
      </c>
      <c r="BQ26" s="6">
        <v>6</v>
      </c>
      <c r="BR26" s="6">
        <v>4</v>
      </c>
      <c r="BS26" s="6">
        <v>6</v>
      </c>
      <c r="BT26" s="6">
        <v>3</v>
      </c>
      <c r="BU26" s="6">
        <v>6</v>
      </c>
      <c r="BV26" s="6">
        <v>3</v>
      </c>
      <c r="BW26" s="6">
        <v>5</v>
      </c>
      <c r="BX26" s="6">
        <v>4</v>
      </c>
      <c r="BY26" s="6">
        <v>4</v>
      </c>
      <c r="BZ26" s="6">
        <v>2</v>
      </c>
      <c r="CA26" s="6">
        <v>2</v>
      </c>
      <c r="CB26" s="6">
        <v>2</v>
      </c>
      <c r="CC26" s="6">
        <v>3</v>
      </c>
      <c r="CD26" s="6">
        <v>4</v>
      </c>
      <c r="CE26" s="6">
        <v>5</v>
      </c>
      <c r="CF26" s="6">
        <v>4</v>
      </c>
      <c r="CG26" s="6">
        <v>2</v>
      </c>
      <c r="CH26" s="6">
        <v>2</v>
      </c>
      <c r="CI26" s="6">
        <v>3</v>
      </c>
      <c r="CJ26" s="6">
        <v>5</v>
      </c>
      <c r="CK26" s="6">
        <v>4</v>
      </c>
      <c r="CL26" s="6">
        <v>5</v>
      </c>
      <c r="CM26" s="19">
        <v>5</v>
      </c>
      <c r="CN26" s="19">
        <v>5</v>
      </c>
    </row>
    <row r="27" spans="1:92" s="1" customFormat="1" x14ac:dyDescent="0.35">
      <c r="A27" s="4" t="s">
        <v>69</v>
      </c>
      <c r="B27" s="21">
        <v>1</v>
      </c>
      <c r="C27" s="21">
        <v>3</v>
      </c>
      <c r="D27" s="14">
        <v>166</v>
      </c>
      <c r="E27" s="14">
        <v>106.9</v>
      </c>
      <c r="F27" s="14">
        <v>38.799999999999997</v>
      </c>
      <c r="G27" s="14">
        <v>2</v>
      </c>
      <c r="H27" s="14">
        <v>48.6</v>
      </c>
      <c r="I27" s="14">
        <v>13</v>
      </c>
      <c r="J27" s="14">
        <v>58.3</v>
      </c>
      <c r="K27" s="14">
        <v>41.5</v>
      </c>
      <c r="L27" s="14">
        <v>55.4</v>
      </c>
      <c r="M27" s="11">
        <v>2733.6</v>
      </c>
      <c r="N27" s="11">
        <v>100.8</v>
      </c>
      <c r="O27" s="11">
        <v>133.80000000000001</v>
      </c>
      <c r="P27" s="11">
        <v>298.7</v>
      </c>
      <c r="Q27" s="11">
        <v>266.7</v>
      </c>
      <c r="R27" s="11">
        <v>32</v>
      </c>
      <c r="S27" s="11">
        <v>37.9</v>
      </c>
      <c r="T27" s="11">
        <v>62.6</v>
      </c>
      <c r="U27" s="11">
        <v>93.6</v>
      </c>
      <c r="V27" s="11">
        <v>2</v>
      </c>
      <c r="W27" s="11">
        <v>0</v>
      </c>
      <c r="X27" s="11">
        <v>1.9</v>
      </c>
      <c r="Y27" s="11">
        <v>8.6999999999999993</v>
      </c>
      <c r="Z27" s="11">
        <v>0</v>
      </c>
      <c r="AA27" s="11">
        <v>81</v>
      </c>
      <c r="AB27" s="11">
        <v>154.5</v>
      </c>
      <c r="AC27" s="11">
        <v>239.5</v>
      </c>
      <c r="AD27" s="11">
        <v>0.1</v>
      </c>
      <c r="AE27" s="11">
        <v>9.9</v>
      </c>
      <c r="AF27" s="11">
        <v>10.3</v>
      </c>
      <c r="AG27" s="11">
        <v>14.8</v>
      </c>
      <c r="AH27" s="11">
        <v>319.8</v>
      </c>
      <c r="AI27" s="11">
        <v>0</v>
      </c>
      <c r="AJ27" s="11">
        <v>3865</v>
      </c>
      <c r="AK27" s="11">
        <v>10</v>
      </c>
      <c r="AL27" s="11">
        <v>3275.9</v>
      </c>
      <c r="AM27" s="11">
        <v>474.1</v>
      </c>
      <c r="AN27" s="11">
        <v>1697.1</v>
      </c>
      <c r="AO27" s="11">
        <v>432.7</v>
      </c>
      <c r="AP27" s="11">
        <v>16</v>
      </c>
      <c r="AQ27" s="11">
        <v>16.8</v>
      </c>
      <c r="AR27" s="11">
        <v>1.4</v>
      </c>
      <c r="AS27" s="11">
        <v>7.7</v>
      </c>
      <c r="AT27" s="11">
        <v>0</v>
      </c>
      <c r="AU27" s="11">
        <v>16.899999999999999</v>
      </c>
      <c r="AV27" s="11">
        <v>1100.5</v>
      </c>
      <c r="AW27" s="11">
        <v>343.7</v>
      </c>
      <c r="AX27" s="11">
        <v>3643.7</v>
      </c>
      <c r="AY27" s="11">
        <v>3.3</v>
      </c>
      <c r="AZ27" s="11">
        <v>12.8</v>
      </c>
      <c r="BA27" s="11">
        <v>0.6</v>
      </c>
      <c r="BB27" s="11">
        <v>2.5</v>
      </c>
      <c r="BC27" s="11">
        <v>1.6</v>
      </c>
      <c r="BD27" s="11">
        <v>27.8</v>
      </c>
      <c r="BE27" s="11">
        <v>2.6</v>
      </c>
      <c r="BF27" s="11">
        <v>293.2</v>
      </c>
      <c r="BG27" s="11">
        <v>2.7</v>
      </c>
      <c r="BH27" s="11">
        <v>108.6</v>
      </c>
      <c r="BI27" s="11">
        <v>4718.8999999999996</v>
      </c>
      <c r="BJ27" s="11">
        <v>542.29999999999995</v>
      </c>
      <c r="BK27" s="11">
        <v>17.899999999999999</v>
      </c>
      <c r="BL27" s="11">
        <v>138.69999999999999</v>
      </c>
      <c r="BM27" s="11">
        <v>16.100000000000001</v>
      </c>
      <c r="BN27" s="6">
        <v>5</v>
      </c>
      <c r="BO27" s="6">
        <v>3</v>
      </c>
      <c r="BP27" s="6">
        <v>6</v>
      </c>
      <c r="BQ27" s="6">
        <v>5</v>
      </c>
      <c r="BR27" s="6">
        <v>5</v>
      </c>
      <c r="BS27" s="6">
        <v>6</v>
      </c>
      <c r="BT27" s="6">
        <v>4</v>
      </c>
      <c r="BU27" s="6">
        <v>6</v>
      </c>
      <c r="BV27" s="6">
        <v>4</v>
      </c>
      <c r="BW27" s="6">
        <v>4</v>
      </c>
      <c r="BX27" s="6">
        <v>5</v>
      </c>
      <c r="BY27" s="6">
        <v>5</v>
      </c>
      <c r="BZ27" s="6">
        <v>3</v>
      </c>
      <c r="CA27" s="6">
        <v>2</v>
      </c>
      <c r="CB27" s="6">
        <v>5</v>
      </c>
      <c r="CC27" s="6">
        <v>5</v>
      </c>
      <c r="CD27" s="6">
        <v>5</v>
      </c>
      <c r="CE27" s="6">
        <v>2</v>
      </c>
      <c r="CF27" s="6">
        <v>5</v>
      </c>
      <c r="CG27" s="6">
        <v>5</v>
      </c>
      <c r="CH27" s="6">
        <v>3</v>
      </c>
      <c r="CI27" s="6">
        <v>2</v>
      </c>
      <c r="CJ27" s="6">
        <v>2</v>
      </c>
      <c r="CK27" s="6">
        <v>4</v>
      </c>
      <c r="CL27" s="6">
        <v>4</v>
      </c>
      <c r="CM27" s="19">
        <v>5</v>
      </c>
      <c r="CN27" s="19">
        <v>6</v>
      </c>
    </row>
    <row r="28" spans="1:92" s="1" customFormat="1" x14ac:dyDescent="0.35">
      <c r="A28" s="4" t="s">
        <v>71</v>
      </c>
      <c r="B28" s="21">
        <v>1</v>
      </c>
      <c r="C28" s="21">
        <v>2</v>
      </c>
      <c r="D28" s="14">
        <v>167</v>
      </c>
      <c r="E28" s="14">
        <v>106.6</v>
      </c>
      <c r="F28" s="14">
        <v>38.200000000000003</v>
      </c>
      <c r="G28" s="14">
        <v>2</v>
      </c>
      <c r="H28" s="14">
        <v>39.799999999999997</v>
      </c>
      <c r="I28" s="14">
        <v>8</v>
      </c>
      <c r="J28" s="14">
        <v>66.8</v>
      </c>
      <c r="K28" s="14">
        <v>47.9</v>
      </c>
      <c r="L28" s="14">
        <v>63.4</v>
      </c>
      <c r="M28" s="11">
        <v>2442</v>
      </c>
      <c r="N28" s="11">
        <v>110.1</v>
      </c>
      <c r="O28" s="11">
        <v>83.9</v>
      </c>
      <c r="P28" s="11">
        <v>318</v>
      </c>
      <c r="Q28" s="11">
        <v>290.8</v>
      </c>
      <c r="R28" s="11">
        <v>27.2</v>
      </c>
      <c r="S28" s="11">
        <v>28.2</v>
      </c>
      <c r="T28" s="11">
        <v>73.7</v>
      </c>
      <c r="U28" s="11">
        <v>137.1</v>
      </c>
      <c r="V28" s="11">
        <v>15.5</v>
      </c>
      <c r="W28" s="11">
        <v>0</v>
      </c>
      <c r="X28" s="11">
        <v>9.6</v>
      </c>
      <c r="Y28" s="11">
        <v>5.9</v>
      </c>
      <c r="Z28" s="11">
        <v>0</v>
      </c>
      <c r="AA28" s="11">
        <v>105.9</v>
      </c>
      <c r="AB28" s="11">
        <v>142.4</v>
      </c>
      <c r="AC28" s="11">
        <v>630.70000000000005</v>
      </c>
      <c r="AD28" s="11">
        <v>0.2</v>
      </c>
      <c r="AE28" s="11">
        <v>13.6</v>
      </c>
      <c r="AF28" s="11">
        <v>13.8</v>
      </c>
      <c r="AG28" s="11">
        <v>15.8</v>
      </c>
      <c r="AH28" s="11">
        <v>470.1</v>
      </c>
      <c r="AI28" s="11">
        <v>0.2</v>
      </c>
      <c r="AJ28" s="11">
        <v>2759.7</v>
      </c>
      <c r="AK28" s="11">
        <v>7.1</v>
      </c>
      <c r="AL28" s="11">
        <v>3658.8</v>
      </c>
      <c r="AM28" s="11">
        <v>475.8</v>
      </c>
      <c r="AN28" s="11">
        <v>1452.2</v>
      </c>
      <c r="AO28" s="11">
        <v>265.10000000000002</v>
      </c>
      <c r="AP28" s="11">
        <v>13.2</v>
      </c>
      <c r="AQ28" s="11">
        <v>11</v>
      </c>
      <c r="AR28" s="11">
        <v>1.2</v>
      </c>
      <c r="AS28" s="11">
        <v>3.4</v>
      </c>
      <c r="AT28" s="11">
        <v>0.8</v>
      </c>
      <c r="AU28" s="11">
        <v>21</v>
      </c>
      <c r="AV28" s="11">
        <v>2718.8</v>
      </c>
      <c r="AW28" s="11">
        <v>424.6</v>
      </c>
      <c r="AX28" s="11">
        <v>13315.6</v>
      </c>
      <c r="AY28" s="11">
        <v>4.3</v>
      </c>
      <c r="AZ28" s="11">
        <v>14.5</v>
      </c>
      <c r="BA28" s="11">
        <v>5.0999999999999996</v>
      </c>
      <c r="BB28" s="11">
        <v>1.8</v>
      </c>
      <c r="BC28" s="11">
        <v>2</v>
      </c>
      <c r="BD28" s="11">
        <v>21.4</v>
      </c>
      <c r="BE28" s="11">
        <v>2.6</v>
      </c>
      <c r="BF28" s="11">
        <v>392.8</v>
      </c>
      <c r="BG28" s="11">
        <v>3.2</v>
      </c>
      <c r="BH28" s="11">
        <v>171</v>
      </c>
      <c r="BI28" s="11">
        <v>4905.3</v>
      </c>
      <c r="BJ28" s="11">
        <v>1302</v>
      </c>
      <c r="BK28" s="11">
        <v>19.899999999999999</v>
      </c>
      <c r="BL28" s="11">
        <v>166.9</v>
      </c>
      <c r="BM28" s="11">
        <v>12</v>
      </c>
      <c r="BN28" s="6">
        <v>5</v>
      </c>
      <c r="BO28" s="6">
        <v>4</v>
      </c>
      <c r="BP28" s="6">
        <v>6</v>
      </c>
      <c r="BQ28" s="6">
        <v>5</v>
      </c>
      <c r="BR28" s="6">
        <v>5</v>
      </c>
      <c r="BS28" s="6">
        <v>6</v>
      </c>
      <c r="BT28" s="6">
        <v>4</v>
      </c>
      <c r="BU28" s="6">
        <v>6</v>
      </c>
      <c r="BV28" s="6">
        <v>1</v>
      </c>
      <c r="BW28" s="6">
        <v>3</v>
      </c>
      <c r="BX28" s="6">
        <v>4</v>
      </c>
      <c r="BY28" s="6">
        <v>5</v>
      </c>
      <c r="BZ28" s="6">
        <v>2</v>
      </c>
      <c r="CA28" s="6">
        <v>1</v>
      </c>
      <c r="CB28" s="6">
        <v>5</v>
      </c>
      <c r="CC28" s="6">
        <v>5</v>
      </c>
      <c r="CD28" s="6">
        <v>2</v>
      </c>
      <c r="CE28" s="6">
        <v>5</v>
      </c>
      <c r="CF28" s="6">
        <v>4</v>
      </c>
      <c r="CG28" s="6">
        <v>5</v>
      </c>
      <c r="CH28" s="6">
        <v>2</v>
      </c>
      <c r="CI28" s="6">
        <v>3</v>
      </c>
      <c r="CJ28" s="6">
        <v>3</v>
      </c>
      <c r="CK28" s="6">
        <v>5</v>
      </c>
      <c r="CL28" s="6">
        <v>3</v>
      </c>
      <c r="CM28" s="19">
        <v>5</v>
      </c>
      <c r="CN28" s="19">
        <v>5</v>
      </c>
    </row>
    <row r="29" spans="1:92" s="1" customFormat="1" x14ac:dyDescent="0.35">
      <c r="A29" s="4" t="s">
        <v>72</v>
      </c>
      <c r="B29" s="21">
        <v>1</v>
      </c>
      <c r="C29" s="21">
        <v>2</v>
      </c>
      <c r="D29" s="14">
        <v>168</v>
      </c>
      <c r="E29" s="14">
        <v>107.1</v>
      </c>
      <c r="F29" s="14">
        <v>37.9</v>
      </c>
      <c r="G29" s="14">
        <v>2</v>
      </c>
      <c r="H29" s="14">
        <v>40.700000000000003</v>
      </c>
      <c r="I29" s="14">
        <v>9</v>
      </c>
      <c r="J29" s="14">
        <v>66.400000000000006</v>
      </c>
      <c r="K29" s="14">
        <v>47.5</v>
      </c>
      <c r="L29" s="14">
        <v>63.1</v>
      </c>
      <c r="M29" s="11">
        <v>2492.6999999999998</v>
      </c>
      <c r="N29" s="11">
        <v>91</v>
      </c>
      <c r="O29" s="11">
        <v>88.8</v>
      </c>
      <c r="P29" s="11">
        <v>345.1</v>
      </c>
      <c r="Q29" s="11">
        <v>329.7</v>
      </c>
      <c r="R29" s="11">
        <v>15.5</v>
      </c>
      <c r="S29" s="11">
        <v>30.6</v>
      </c>
      <c r="T29" s="11">
        <v>52.2</v>
      </c>
      <c r="U29" s="11">
        <v>111.1</v>
      </c>
      <c r="V29" s="11">
        <v>3.3</v>
      </c>
      <c r="W29" s="11">
        <v>0</v>
      </c>
      <c r="X29" s="11">
        <v>4</v>
      </c>
      <c r="Y29" s="11">
        <v>3.2</v>
      </c>
      <c r="Z29" s="11">
        <v>0</v>
      </c>
      <c r="AA29" s="11">
        <v>100.4</v>
      </c>
      <c r="AB29" s="11">
        <v>191.4</v>
      </c>
      <c r="AC29" s="11">
        <v>0.5</v>
      </c>
      <c r="AD29" s="11">
        <v>0.2</v>
      </c>
      <c r="AE29" s="11">
        <v>14.2</v>
      </c>
      <c r="AF29" s="11">
        <v>14.2</v>
      </c>
      <c r="AG29" s="11">
        <v>16.7</v>
      </c>
      <c r="AH29" s="11">
        <v>286.2</v>
      </c>
      <c r="AI29" s="11">
        <v>0.1</v>
      </c>
      <c r="AJ29" s="11">
        <v>3635.7</v>
      </c>
      <c r="AK29" s="11">
        <v>9.4</v>
      </c>
      <c r="AL29" s="11">
        <v>2776.3</v>
      </c>
      <c r="AM29" s="11">
        <v>450.8</v>
      </c>
      <c r="AN29" s="11">
        <v>1317.6</v>
      </c>
      <c r="AO29" s="11">
        <v>256.2</v>
      </c>
      <c r="AP29" s="11">
        <v>10</v>
      </c>
      <c r="AQ29" s="11">
        <v>9</v>
      </c>
      <c r="AR29" s="11">
        <v>1.1000000000000001</v>
      </c>
      <c r="AS29" s="11">
        <v>2.4</v>
      </c>
      <c r="AT29" s="11">
        <v>0.7</v>
      </c>
      <c r="AU29" s="11">
        <v>65.8</v>
      </c>
      <c r="AV29" s="11">
        <v>835.9</v>
      </c>
      <c r="AW29" s="11">
        <v>227.7</v>
      </c>
      <c r="AX29" s="11">
        <v>2828.1</v>
      </c>
      <c r="AY29" s="11">
        <v>1.9</v>
      </c>
      <c r="AZ29" s="11">
        <v>13.4</v>
      </c>
      <c r="BA29" s="11">
        <v>8.6999999999999993</v>
      </c>
      <c r="BB29" s="11">
        <v>2</v>
      </c>
      <c r="BC29" s="11">
        <v>1.1000000000000001</v>
      </c>
      <c r="BD29" s="11">
        <v>19.8</v>
      </c>
      <c r="BE29" s="11">
        <v>2.1</v>
      </c>
      <c r="BF29" s="11">
        <v>187.6</v>
      </c>
      <c r="BG29" s="11">
        <v>3.5</v>
      </c>
      <c r="BH29" s="11">
        <v>66.400000000000006</v>
      </c>
      <c r="BI29" s="11">
        <v>4031.6</v>
      </c>
      <c r="BJ29" s="11">
        <v>1147.0999999999999</v>
      </c>
      <c r="BK29" s="11">
        <v>22.3</v>
      </c>
      <c r="BL29" s="11">
        <v>204.9</v>
      </c>
      <c r="BM29" s="11">
        <v>11.6</v>
      </c>
      <c r="BN29" s="6">
        <v>3</v>
      </c>
      <c r="BO29" s="6">
        <v>3</v>
      </c>
      <c r="BP29" s="6">
        <v>5</v>
      </c>
      <c r="BQ29" s="6">
        <v>5</v>
      </c>
      <c r="BR29" s="6">
        <v>4</v>
      </c>
      <c r="BS29" s="6">
        <v>6</v>
      </c>
      <c r="BT29" s="6">
        <v>3</v>
      </c>
      <c r="BU29" s="6">
        <v>6</v>
      </c>
      <c r="BV29" s="6">
        <v>2</v>
      </c>
      <c r="BW29" s="6">
        <v>3</v>
      </c>
      <c r="BX29" s="6">
        <v>3</v>
      </c>
      <c r="BY29" s="6">
        <v>4</v>
      </c>
      <c r="BZ29" s="6">
        <v>2</v>
      </c>
      <c r="CA29" s="6">
        <v>4</v>
      </c>
      <c r="CB29" s="6">
        <v>4</v>
      </c>
      <c r="CC29" s="6">
        <v>4</v>
      </c>
      <c r="CD29" s="6">
        <v>3</v>
      </c>
      <c r="CE29" s="6">
        <v>4</v>
      </c>
      <c r="CF29" s="6">
        <v>3</v>
      </c>
      <c r="CG29" s="6">
        <v>3</v>
      </c>
      <c r="CH29" s="6">
        <v>3</v>
      </c>
      <c r="CI29" s="6">
        <v>2</v>
      </c>
      <c r="CJ29" s="6">
        <v>2</v>
      </c>
      <c r="CK29" s="6">
        <v>4</v>
      </c>
      <c r="CL29" s="6">
        <v>1</v>
      </c>
      <c r="CM29" s="19">
        <v>6</v>
      </c>
      <c r="CN29" s="19">
        <v>4</v>
      </c>
    </row>
    <row r="30" spans="1:92" s="1" customFormat="1" x14ac:dyDescent="0.35">
      <c r="A30" s="4" t="s">
        <v>77</v>
      </c>
      <c r="B30" s="21">
        <v>1</v>
      </c>
      <c r="C30" s="21">
        <v>2</v>
      </c>
      <c r="D30" s="14">
        <v>170</v>
      </c>
      <c r="E30" s="14">
        <v>107</v>
      </c>
      <c r="F30" s="14">
        <v>37</v>
      </c>
      <c r="G30" s="14">
        <v>2</v>
      </c>
      <c r="H30" s="14">
        <v>45.2</v>
      </c>
      <c r="I30" s="14">
        <v>10</v>
      </c>
      <c r="J30" s="14">
        <v>61.8</v>
      </c>
      <c r="K30" s="14">
        <v>44.3</v>
      </c>
      <c r="L30" s="14">
        <v>58.7</v>
      </c>
      <c r="M30" s="11">
        <v>1925.8</v>
      </c>
      <c r="N30" s="11">
        <v>85.9</v>
      </c>
      <c r="O30" s="11">
        <v>62.6</v>
      </c>
      <c r="P30" s="11">
        <v>269.8</v>
      </c>
      <c r="Q30" s="11">
        <v>236.8</v>
      </c>
      <c r="R30" s="11">
        <v>33</v>
      </c>
      <c r="S30" s="11">
        <v>30.7</v>
      </c>
      <c r="T30" s="11">
        <v>54.1</v>
      </c>
      <c r="U30" s="11">
        <v>81.5</v>
      </c>
      <c r="V30" s="11">
        <v>28</v>
      </c>
      <c r="W30" s="11">
        <v>0</v>
      </c>
      <c r="X30" s="11">
        <v>18.8</v>
      </c>
      <c r="Y30" s="11">
        <v>18.7</v>
      </c>
      <c r="Z30" s="11">
        <v>0</v>
      </c>
      <c r="AA30" s="11">
        <v>15.8</v>
      </c>
      <c r="AB30" s="11">
        <v>112</v>
      </c>
      <c r="AC30" s="11">
        <v>0.4</v>
      </c>
      <c r="AD30" s="11">
        <v>0.1</v>
      </c>
      <c r="AE30" s="11">
        <v>10</v>
      </c>
      <c r="AF30" s="11">
        <v>10</v>
      </c>
      <c r="AG30" s="11">
        <v>11.7</v>
      </c>
      <c r="AH30" s="11">
        <v>308.8</v>
      </c>
      <c r="AI30" s="11">
        <v>0.1</v>
      </c>
      <c r="AJ30" s="11">
        <v>2509.6</v>
      </c>
      <c r="AK30" s="11">
        <v>6.5</v>
      </c>
      <c r="AL30" s="11">
        <v>3749.2</v>
      </c>
      <c r="AM30" s="11">
        <v>796.3</v>
      </c>
      <c r="AN30" s="11">
        <v>1510.5</v>
      </c>
      <c r="AO30" s="11">
        <v>344.5</v>
      </c>
      <c r="AP30" s="11">
        <v>12.4</v>
      </c>
      <c r="AQ30" s="11">
        <v>11.5</v>
      </c>
      <c r="AR30" s="11">
        <v>1.3</v>
      </c>
      <c r="AS30" s="11">
        <v>4.5999999999999996</v>
      </c>
      <c r="AT30" s="11">
        <v>2.2999999999999998</v>
      </c>
      <c r="AU30" s="11">
        <v>34.299999999999997</v>
      </c>
      <c r="AV30" s="11">
        <v>1394.8</v>
      </c>
      <c r="AW30" s="11">
        <v>192.8</v>
      </c>
      <c r="AX30" s="11">
        <v>6322.6</v>
      </c>
      <c r="AY30" s="11">
        <v>1.2</v>
      </c>
      <c r="AZ30" s="11">
        <v>13.2</v>
      </c>
      <c r="BA30" s="11">
        <v>105.8</v>
      </c>
      <c r="BB30" s="11">
        <v>1.3</v>
      </c>
      <c r="BC30" s="11">
        <v>2.1</v>
      </c>
      <c r="BD30" s="11">
        <v>24</v>
      </c>
      <c r="BE30" s="11">
        <v>2.5</v>
      </c>
      <c r="BF30" s="11">
        <v>430.6</v>
      </c>
      <c r="BG30" s="11">
        <v>3.2</v>
      </c>
      <c r="BH30" s="11">
        <v>345.5</v>
      </c>
      <c r="BI30" s="11">
        <v>4303.3</v>
      </c>
      <c r="BJ30" s="11">
        <v>1362.2</v>
      </c>
      <c r="BK30" s="11">
        <v>13</v>
      </c>
      <c r="BL30" s="11">
        <v>117.7</v>
      </c>
      <c r="BM30" s="11">
        <v>9.1</v>
      </c>
      <c r="BN30" s="6">
        <v>1</v>
      </c>
      <c r="BO30" s="6">
        <v>6</v>
      </c>
      <c r="BP30" s="6">
        <v>3</v>
      </c>
      <c r="BQ30" s="6">
        <v>4</v>
      </c>
      <c r="BR30" s="6">
        <v>3</v>
      </c>
      <c r="BS30" s="6">
        <v>6</v>
      </c>
      <c r="BT30" s="6">
        <v>4</v>
      </c>
      <c r="BU30" s="6">
        <v>3</v>
      </c>
      <c r="BV30" s="6">
        <v>4</v>
      </c>
      <c r="BW30" s="6">
        <v>3</v>
      </c>
      <c r="BX30" s="6">
        <v>4</v>
      </c>
      <c r="BY30" s="6">
        <v>4</v>
      </c>
      <c r="BZ30" s="6">
        <v>4</v>
      </c>
      <c r="CA30" s="6">
        <v>1</v>
      </c>
      <c r="CB30" s="6">
        <v>1</v>
      </c>
      <c r="CC30" s="6">
        <v>1</v>
      </c>
      <c r="CD30" s="6">
        <v>3</v>
      </c>
      <c r="CE30" s="6">
        <v>5</v>
      </c>
      <c r="CF30" s="6">
        <v>2</v>
      </c>
      <c r="CG30" s="6">
        <v>1</v>
      </c>
      <c r="CH30" s="6">
        <v>1</v>
      </c>
      <c r="CI30" s="6">
        <v>1</v>
      </c>
      <c r="CJ30" s="6">
        <v>1</v>
      </c>
      <c r="CK30" s="6">
        <v>5</v>
      </c>
      <c r="CL30" s="6">
        <v>4</v>
      </c>
      <c r="CM30" s="19">
        <v>6</v>
      </c>
      <c r="CN30" s="19">
        <v>5</v>
      </c>
    </row>
    <row r="31" spans="1:92" s="1" customFormat="1" x14ac:dyDescent="0.35">
      <c r="A31" s="4" t="s">
        <v>78</v>
      </c>
      <c r="B31" s="21">
        <v>1</v>
      </c>
      <c r="C31" s="21">
        <v>4</v>
      </c>
      <c r="D31" s="14">
        <v>157</v>
      </c>
      <c r="E31" s="14">
        <v>89.8</v>
      </c>
      <c r="F31" s="14">
        <v>36.4</v>
      </c>
      <c r="G31" s="14">
        <v>2</v>
      </c>
      <c r="H31" s="14">
        <v>34.700000000000003</v>
      </c>
      <c r="I31" s="14">
        <v>12</v>
      </c>
      <c r="J31" s="14">
        <v>55.1</v>
      </c>
      <c r="K31" s="14">
        <v>39</v>
      </c>
      <c r="L31" s="14">
        <v>52.3</v>
      </c>
      <c r="M31" s="11">
        <v>1849</v>
      </c>
      <c r="N31" s="11">
        <v>92.9</v>
      </c>
      <c r="O31" s="11">
        <v>59.8</v>
      </c>
      <c r="P31" s="11">
        <v>248.9</v>
      </c>
      <c r="Q31" s="11">
        <v>221.6</v>
      </c>
      <c r="R31" s="11">
        <v>27.2</v>
      </c>
      <c r="S31" s="11">
        <v>21.9</v>
      </c>
      <c r="T31" s="11">
        <v>70.900000000000006</v>
      </c>
      <c r="U31" s="11">
        <v>69.900000000000006</v>
      </c>
      <c r="V31" s="11">
        <v>11.3</v>
      </c>
      <c r="W31" s="11">
        <v>0</v>
      </c>
      <c r="X31" s="11">
        <v>5.5</v>
      </c>
      <c r="Y31" s="11">
        <v>8.3000000000000007</v>
      </c>
      <c r="Z31" s="11">
        <v>0</v>
      </c>
      <c r="AA31" s="11">
        <v>44.8</v>
      </c>
      <c r="AB31" s="11">
        <v>99.1</v>
      </c>
      <c r="AC31" s="11">
        <v>0.3</v>
      </c>
      <c r="AD31" s="11">
        <v>0.2</v>
      </c>
      <c r="AE31" s="11">
        <v>5.7</v>
      </c>
      <c r="AF31" s="11">
        <v>5.9</v>
      </c>
      <c r="AG31" s="11">
        <v>6.9</v>
      </c>
      <c r="AH31" s="11">
        <v>476.8</v>
      </c>
      <c r="AI31" s="11">
        <v>0.1</v>
      </c>
      <c r="AJ31" s="11">
        <v>2198.1999999999998</v>
      </c>
      <c r="AK31" s="11">
        <v>5.7</v>
      </c>
      <c r="AL31" s="11">
        <v>2386.4</v>
      </c>
      <c r="AM31" s="11">
        <v>436.4</v>
      </c>
      <c r="AN31" s="11">
        <v>1392.4</v>
      </c>
      <c r="AO31" s="11">
        <v>288.2</v>
      </c>
      <c r="AP31" s="11">
        <v>11.4</v>
      </c>
      <c r="AQ31" s="11">
        <v>14.5</v>
      </c>
      <c r="AR31" s="11">
        <v>1.1000000000000001</v>
      </c>
      <c r="AS31" s="11">
        <v>7.1</v>
      </c>
      <c r="AT31" s="11">
        <v>1.5</v>
      </c>
      <c r="AU31" s="11">
        <v>20.100000000000001</v>
      </c>
      <c r="AV31" s="11">
        <v>728.8</v>
      </c>
      <c r="AW31" s="11">
        <v>198.6</v>
      </c>
      <c r="AX31" s="11">
        <v>1961.7</v>
      </c>
      <c r="AY31" s="11">
        <v>1.6</v>
      </c>
      <c r="AZ31" s="11">
        <v>4.9000000000000004</v>
      </c>
      <c r="BA31" s="11">
        <v>0.4</v>
      </c>
      <c r="BB31" s="11">
        <v>1</v>
      </c>
      <c r="BC31" s="11">
        <v>1.7</v>
      </c>
      <c r="BD31" s="11">
        <v>13.1</v>
      </c>
      <c r="BE31" s="11">
        <v>1.7</v>
      </c>
      <c r="BF31" s="11">
        <v>215.8</v>
      </c>
      <c r="BG31" s="11">
        <v>3</v>
      </c>
      <c r="BH31" s="11">
        <v>38.4</v>
      </c>
      <c r="BI31" s="11">
        <v>4579.1000000000004</v>
      </c>
      <c r="BJ31" s="11">
        <v>763</v>
      </c>
      <c r="BK31" s="11">
        <v>17.600000000000001</v>
      </c>
      <c r="BL31" s="11">
        <v>116.9</v>
      </c>
      <c r="BM31" s="11">
        <v>9.1</v>
      </c>
      <c r="BN31" s="6">
        <v>1</v>
      </c>
      <c r="BO31" s="6">
        <v>5</v>
      </c>
      <c r="BP31" s="6">
        <v>1</v>
      </c>
      <c r="BQ31" s="6">
        <v>4</v>
      </c>
      <c r="BR31" s="6">
        <v>4</v>
      </c>
      <c r="BS31" s="6">
        <v>6</v>
      </c>
      <c r="BT31" s="6">
        <v>6</v>
      </c>
      <c r="BU31" s="6">
        <v>4</v>
      </c>
      <c r="BV31" s="6">
        <v>4</v>
      </c>
      <c r="BW31" s="6">
        <v>3</v>
      </c>
      <c r="BX31" s="6">
        <v>4</v>
      </c>
      <c r="BY31" s="6">
        <v>4</v>
      </c>
      <c r="BZ31" s="6">
        <v>1</v>
      </c>
      <c r="CA31" s="6">
        <v>2</v>
      </c>
      <c r="CB31" s="6">
        <v>3</v>
      </c>
      <c r="CC31" s="6">
        <v>3</v>
      </c>
      <c r="CD31" s="6">
        <v>1</v>
      </c>
      <c r="CE31" s="6">
        <v>4</v>
      </c>
      <c r="CF31" s="6">
        <v>3</v>
      </c>
      <c r="CG31" s="6">
        <v>1</v>
      </c>
      <c r="CH31" s="6">
        <v>1</v>
      </c>
      <c r="CI31" s="6">
        <v>3</v>
      </c>
      <c r="CJ31" s="6">
        <v>3</v>
      </c>
      <c r="CK31" s="6">
        <v>5</v>
      </c>
      <c r="CL31" s="6">
        <v>5</v>
      </c>
      <c r="CM31" s="19">
        <v>6</v>
      </c>
      <c r="CN31" s="19">
        <v>6</v>
      </c>
    </row>
    <row r="32" spans="1:92" s="1" customFormat="1" x14ac:dyDescent="0.35">
      <c r="A32" s="4" t="s">
        <v>81</v>
      </c>
      <c r="B32" s="21">
        <v>1</v>
      </c>
      <c r="C32" s="21">
        <v>3</v>
      </c>
      <c r="D32" s="14">
        <v>160</v>
      </c>
      <c r="E32" s="14">
        <v>91</v>
      </c>
      <c r="F32" s="14">
        <v>35.5</v>
      </c>
      <c r="G32" s="14">
        <v>2</v>
      </c>
      <c r="H32" s="14">
        <v>35.299999999999997</v>
      </c>
      <c r="I32" s="14">
        <v>10</v>
      </c>
      <c r="J32" s="14">
        <v>55.7</v>
      </c>
      <c r="K32" s="14">
        <v>39.799999999999997</v>
      </c>
      <c r="L32" s="14">
        <v>52.9</v>
      </c>
      <c r="M32" s="11">
        <v>3307.3</v>
      </c>
      <c r="N32" s="11">
        <v>98.7</v>
      </c>
      <c r="O32" s="11">
        <v>142.5</v>
      </c>
      <c r="P32" s="11">
        <v>417</v>
      </c>
      <c r="Q32" s="11">
        <v>396.7</v>
      </c>
      <c r="R32" s="11">
        <v>20.3</v>
      </c>
      <c r="S32" s="11">
        <v>41.2</v>
      </c>
      <c r="T32" s="11">
        <v>51.8</v>
      </c>
      <c r="U32" s="11">
        <v>89.6</v>
      </c>
      <c r="V32" s="11">
        <v>3.6</v>
      </c>
      <c r="W32" s="11">
        <v>0</v>
      </c>
      <c r="X32" s="11">
        <v>4</v>
      </c>
      <c r="Y32" s="11">
        <v>15</v>
      </c>
      <c r="Z32" s="11">
        <v>0</v>
      </c>
      <c r="AA32" s="11">
        <v>67</v>
      </c>
      <c r="AB32" s="11">
        <v>210.2</v>
      </c>
      <c r="AC32" s="11">
        <v>0.9</v>
      </c>
      <c r="AD32" s="11">
        <v>0.3</v>
      </c>
      <c r="AE32" s="11">
        <v>7.7</v>
      </c>
      <c r="AF32" s="11">
        <v>7.8</v>
      </c>
      <c r="AG32" s="11">
        <v>11.5</v>
      </c>
      <c r="AH32" s="11">
        <v>317.10000000000002</v>
      </c>
      <c r="AI32" s="11">
        <v>0.3</v>
      </c>
      <c r="AJ32" s="11">
        <v>3626</v>
      </c>
      <c r="AK32" s="11">
        <v>9.4</v>
      </c>
      <c r="AL32" s="11">
        <v>2911.4</v>
      </c>
      <c r="AM32" s="11">
        <v>931.7</v>
      </c>
      <c r="AN32" s="11">
        <v>1558.8</v>
      </c>
      <c r="AO32" s="11">
        <v>314.2</v>
      </c>
      <c r="AP32" s="11">
        <v>12.6</v>
      </c>
      <c r="AQ32" s="11">
        <v>10.9</v>
      </c>
      <c r="AR32" s="11">
        <v>1.3</v>
      </c>
      <c r="AS32" s="11">
        <v>3.7</v>
      </c>
      <c r="AT32" s="11">
        <v>2.2000000000000002</v>
      </c>
      <c r="AU32" s="11">
        <v>33.6</v>
      </c>
      <c r="AV32" s="11">
        <v>1041.4000000000001</v>
      </c>
      <c r="AW32" s="11">
        <v>332.3</v>
      </c>
      <c r="AX32" s="11">
        <v>2843.8</v>
      </c>
      <c r="AY32" s="11">
        <v>2.1</v>
      </c>
      <c r="AZ32" s="11">
        <v>13</v>
      </c>
      <c r="BA32" s="11">
        <v>2.6</v>
      </c>
      <c r="BB32" s="11">
        <v>1.5</v>
      </c>
      <c r="BC32" s="11">
        <v>2.1</v>
      </c>
      <c r="BD32" s="11">
        <v>17.100000000000001</v>
      </c>
      <c r="BE32" s="11">
        <v>1.5</v>
      </c>
      <c r="BF32" s="11">
        <v>430.4</v>
      </c>
      <c r="BG32" s="11">
        <v>3.5</v>
      </c>
      <c r="BH32" s="11">
        <v>66.2</v>
      </c>
      <c r="BI32" s="11">
        <v>4216.8999999999996</v>
      </c>
      <c r="BJ32" s="11">
        <v>861.6</v>
      </c>
      <c r="BK32" s="11">
        <v>22.9</v>
      </c>
      <c r="BL32" s="11">
        <v>268.5</v>
      </c>
      <c r="BM32" s="11">
        <v>16.8</v>
      </c>
      <c r="BN32" s="6">
        <v>2</v>
      </c>
      <c r="BO32" s="6">
        <v>2</v>
      </c>
      <c r="BP32" s="6">
        <v>4</v>
      </c>
      <c r="BQ32" s="6">
        <v>5</v>
      </c>
      <c r="BR32" s="6">
        <v>5</v>
      </c>
      <c r="BS32" s="6">
        <v>6</v>
      </c>
      <c r="BT32" s="6">
        <v>4</v>
      </c>
      <c r="BU32" s="6">
        <v>6</v>
      </c>
      <c r="BV32" s="6">
        <v>4</v>
      </c>
      <c r="BW32" s="6">
        <v>3</v>
      </c>
      <c r="BX32" s="6">
        <v>5</v>
      </c>
      <c r="BY32" s="6">
        <v>4</v>
      </c>
      <c r="BZ32" s="6">
        <v>2</v>
      </c>
      <c r="CA32" s="6">
        <v>1</v>
      </c>
      <c r="CB32" s="6">
        <v>3</v>
      </c>
      <c r="CC32" s="6">
        <v>3</v>
      </c>
      <c r="CD32" s="6">
        <v>4</v>
      </c>
      <c r="CE32" s="6">
        <v>3</v>
      </c>
      <c r="CF32" s="6">
        <v>3</v>
      </c>
      <c r="CG32" s="6">
        <v>3</v>
      </c>
      <c r="CH32" s="6">
        <v>1</v>
      </c>
      <c r="CI32" s="6">
        <v>2</v>
      </c>
      <c r="CJ32" s="6">
        <v>3</v>
      </c>
      <c r="CK32" s="6">
        <v>2</v>
      </c>
      <c r="CL32" s="8">
        <v>6</v>
      </c>
      <c r="CM32" s="19">
        <v>4</v>
      </c>
      <c r="CN32" s="19">
        <v>5</v>
      </c>
    </row>
    <row r="33" spans="1:93" s="1" customFormat="1" x14ac:dyDescent="0.35">
      <c r="A33" s="4" t="s">
        <v>82</v>
      </c>
      <c r="B33" s="21">
        <v>2</v>
      </c>
      <c r="C33" s="21">
        <v>2</v>
      </c>
      <c r="D33" s="14">
        <v>171</v>
      </c>
      <c r="E33" s="14">
        <v>99.9</v>
      </c>
      <c r="F33" s="14">
        <v>35.200000000000003</v>
      </c>
      <c r="G33" s="14">
        <v>2</v>
      </c>
      <c r="H33" s="14">
        <v>30.7</v>
      </c>
      <c r="I33" s="14">
        <v>13</v>
      </c>
      <c r="J33" s="14">
        <v>69.2</v>
      </c>
      <c r="K33" s="14">
        <v>50.6</v>
      </c>
      <c r="L33" s="14">
        <v>65.8</v>
      </c>
      <c r="M33" s="11">
        <v>1985.2</v>
      </c>
      <c r="N33" s="11">
        <v>62.3</v>
      </c>
      <c r="O33" s="11">
        <v>109</v>
      </c>
      <c r="P33" s="11">
        <v>198.4</v>
      </c>
      <c r="Q33" s="11">
        <v>178</v>
      </c>
      <c r="R33" s="11">
        <v>20.399999999999999</v>
      </c>
      <c r="S33" s="11">
        <v>18.2</v>
      </c>
      <c r="T33" s="11">
        <v>44.4</v>
      </c>
      <c r="U33" s="11">
        <v>89.7</v>
      </c>
      <c r="V33" s="11">
        <v>15.7</v>
      </c>
      <c r="W33" s="11">
        <v>0</v>
      </c>
      <c r="X33" s="11">
        <v>10.7</v>
      </c>
      <c r="Y33" s="11">
        <v>1.8</v>
      </c>
      <c r="Z33" s="11">
        <v>0</v>
      </c>
      <c r="AA33" s="11">
        <v>61.4</v>
      </c>
      <c r="AB33" s="11">
        <v>82</v>
      </c>
      <c r="AC33" s="11">
        <v>0.4</v>
      </c>
      <c r="AD33" s="11">
        <v>0.4</v>
      </c>
      <c r="AE33" s="11">
        <v>7.2</v>
      </c>
      <c r="AF33" s="11">
        <v>7.4</v>
      </c>
      <c r="AG33" s="11">
        <v>8.9</v>
      </c>
      <c r="AH33" s="11">
        <v>437.6</v>
      </c>
      <c r="AI33" s="11">
        <v>0</v>
      </c>
      <c r="AJ33" s="11">
        <v>2112.5</v>
      </c>
      <c r="AK33" s="11">
        <v>5.5</v>
      </c>
      <c r="AL33" s="11">
        <v>2649</v>
      </c>
      <c r="AM33" s="11">
        <v>327.3</v>
      </c>
      <c r="AN33" s="11">
        <v>898.7</v>
      </c>
      <c r="AO33" s="11">
        <v>213.8</v>
      </c>
      <c r="AP33" s="11">
        <v>9</v>
      </c>
      <c r="AQ33" s="11">
        <v>7.4</v>
      </c>
      <c r="AR33" s="11">
        <v>0.9</v>
      </c>
      <c r="AS33" s="11">
        <v>2.6</v>
      </c>
      <c r="AT33" s="11">
        <v>0.7</v>
      </c>
      <c r="AU33" s="11">
        <v>13.8</v>
      </c>
      <c r="AV33" s="11">
        <v>1242.5999999999999</v>
      </c>
      <c r="AW33" s="11">
        <v>937.7</v>
      </c>
      <c r="AX33" s="11">
        <v>2578.3000000000002</v>
      </c>
      <c r="AY33" s="11">
        <v>3.2</v>
      </c>
      <c r="AZ33" s="11">
        <v>10.4</v>
      </c>
      <c r="BA33" s="11">
        <v>5.0999999999999996</v>
      </c>
      <c r="BB33" s="11">
        <v>1.5</v>
      </c>
      <c r="BC33" s="11">
        <v>1.2</v>
      </c>
      <c r="BD33" s="11">
        <v>21.3</v>
      </c>
      <c r="BE33" s="11">
        <v>2</v>
      </c>
      <c r="BF33" s="11">
        <v>268.7</v>
      </c>
      <c r="BG33" s="11">
        <v>3.5</v>
      </c>
      <c r="BH33" s="11">
        <v>120</v>
      </c>
      <c r="BI33" s="11">
        <v>3131.1</v>
      </c>
      <c r="BJ33" s="11">
        <v>850</v>
      </c>
      <c r="BK33" s="11">
        <v>18.600000000000001</v>
      </c>
      <c r="BL33" s="11">
        <v>96.7</v>
      </c>
      <c r="BM33" s="11">
        <v>12.3</v>
      </c>
      <c r="BN33" s="6">
        <v>1</v>
      </c>
      <c r="BO33" s="6">
        <v>5</v>
      </c>
      <c r="BP33" s="6">
        <v>5</v>
      </c>
      <c r="BQ33" s="6">
        <v>4</v>
      </c>
      <c r="BR33" s="6">
        <v>5</v>
      </c>
      <c r="BS33" s="6">
        <v>4</v>
      </c>
      <c r="BT33" s="6">
        <v>5</v>
      </c>
      <c r="BU33" s="6">
        <v>5</v>
      </c>
      <c r="BV33" s="6">
        <v>5</v>
      </c>
      <c r="BW33" s="6">
        <v>3</v>
      </c>
      <c r="BX33" s="6">
        <v>4</v>
      </c>
      <c r="BY33" s="6">
        <v>5</v>
      </c>
      <c r="BZ33" s="6">
        <v>1</v>
      </c>
      <c r="CA33" s="6">
        <v>6</v>
      </c>
      <c r="CB33" s="6">
        <v>3</v>
      </c>
      <c r="CC33" s="6">
        <v>6</v>
      </c>
      <c r="CD33" s="6">
        <v>3</v>
      </c>
      <c r="CE33" s="6">
        <v>2</v>
      </c>
      <c r="CF33" s="6">
        <v>3</v>
      </c>
      <c r="CG33" s="6">
        <v>2</v>
      </c>
      <c r="CH33" s="6">
        <v>2</v>
      </c>
      <c r="CI33" s="6">
        <v>5</v>
      </c>
      <c r="CJ33" s="6">
        <v>6</v>
      </c>
      <c r="CK33" s="8">
        <v>6</v>
      </c>
      <c r="CL33" s="6">
        <v>5</v>
      </c>
      <c r="CM33" s="19">
        <v>3</v>
      </c>
      <c r="CN33" s="19">
        <v>5</v>
      </c>
    </row>
    <row r="34" spans="1:93" s="1" customFormat="1" x14ac:dyDescent="0.35">
      <c r="A34" s="4" t="s">
        <v>83</v>
      </c>
      <c r="B34" s="21">
        <v>1</v>
      </c>
      <c r="C34" s="21">
        <v>4</v>
      </c>
      <c r="D34" s="14">
        <v>157</v>
      </c>
      <c r="E34" s="14">
        <v>90.6</v>
      </c>
      <c r="F34" s="14">
        <v>36.799999999999997</v>
      </c>
      <c r="G34" s="14">
        <v>2</v>
      </c>
      <c r="H34" s="14">
        <v>34.1</v>
      </c>
      <c r="I34" s="14">
        <v>12</v>
      </c>
      <c r="J34" s="14">
        <v>56.5</v>
      </c>
      <c r="K34" s="14">
        <v>40</v>
      </c>
      <c r="L34" s="14">
        <v>53.6</v>
      </c>
      <c r="M34" s="11">
        <v>2269</v>
      </c>
      <c r="N34" s="11">
        <v>100.3</v>
      </c>
      <c r="O34" s="11">
        <v>79</v>
      </c>
      <c r="P34" s="11">
        <v>301.5</v>
      </c>
      <c r="Q34" s="11">
        <v>262</v>
      </c>
      <c r="R34" s="11">
        <v>39.6</v>
      </c>
      <c r="S34" s="11">
        <v>31.5</v>
      </c>
      <c r="T34" s="11">
        <v>66.8</v>
      </c>
      <c r="U34" s="11">
        <v>92.7</v>
      </c>
      <c r="V34" s="11">
        <v>17</v>
      </c>
      <c r="W34" s="11">
        <v>0</v>
      </c>
      <c r="X34" s="11">
        <v>15.3</v>
      </c>
      <c r="Y34" s="11">
        <v>9.1999999999999993</v>
      </c>
      <c r="Z34" s="11">
        <v>0</v>
      </c>
      <c r="AA34" s="11">
        <v>48.9</v>
      </c>
      <c r="AB34" s="11">
        <v>123.8</v>
      </c>
      <c r="AC34" s="11">
        <v>131.1</v>
      </c>
      <c r="AD34" s="11">
        <v>0.3</v>
      </c>
      <c r="AE34" s="11">
        <v>6.1</v>
      </c>
      <c r="AF34" s="11">
        <v>6.2</v>
      </c>
      <c r="AG34" s="11">
        <v>7.5</v>
      </c>
      <c r="AH34" s="11">
        <v>422.5</v>
      </c>
      <c r="AI34" s="11">
        <v>0.2</v>
      </c>
      <c r="AJ34" s="11">
        <v>2655</v>
      </c>
      <c r="AK34" s="11">
        <v>6.9</v>
      </c>
      <c r="AL34" s="11">
        <v>5030.2</v>
      </c>
      <c r="AM34" s="11">
        <v>669.3</v>
      </c>
      <c r="AN34" s="11">
        <v>1641.5</v>
      </c>
      <c r="AO34" s="11">
        <v>366.8</v>
      </c>
      <c r="AP34" s="11">
        <v>15.9</v>
      </c>
      <c r="AQ34" s="11">
        <v>13.1</v>
      </c>
      <c r="AR34" s="11">
        <v>1.6</v>
      </c>
      <c r="AS34" s="11">
        <v>6.5</v>
      </c>
      <c r="AT34" s="11">
        <v>1.2</v>
      </c>
      <c r="AU34" s="11">
        <v>43.1</v>
      </c>
      <c r="AV34" s="11">
        <v>2232</v>
      </c>
      <c r="AW34" s="11">
        <v>283.89999999999998</v>
      </c>
      <c r="AX34" s="11">
        <v>9763.2000000000007</v>
      </c>
      <c r="AY34" s="11">
        <v>2.2000000000000002</v>
      </c>
      <c r="AZ34" s="11">
        <v>13.8</v>
      </c>
      <c r="BA34" s="11">
        <v>37.700000000000003</v>
      </c>
      <c r="BB34" s="11">
        <v>1.8</v>
      </c>
      <c r="BC34" s="11">
        <v>2.1</v>
      </c>
      <c r="BD34" s="11">
        <v>27.2</v>
      </c>
      <c r="BE34" s="11">
        <v>3.5</v>
      </c>
      <c r="BF34" s="11">
        <v>592.70000000000005</v>
      </c>
      <c r="BG34" s="11">
        <v>4.0999999999999996</v>
      </c>
      <c r="BH34" s="11">
        <v>276.8</v>
      </c>
      <c r="BI34" s="11">
        <v>4687.1000000000004</v>
      </c>
      <c r="BJ34" s="11">
        <v>1219.5999999999999</v>
      </c>
      <c r="BK34" s="11">
        <v>18</v>
      </c>
      <c r="BL34" s="11">
        <v>113.6</v>
      </c>
      <c r="BM34" s="11">
        <v>11.1</v>
      </c>
      <c r="BN34" s="6">
        <v>1</v>
      </c>
      <c r="BO34" s="6">
        <v>5</v>
      </c>
      <c r="BP34" s="6">
        <v>4</v>
      </c>
      <c r="BQ34" s="6">
        <v>4</v>
      </c>
      <c r="BR34" s="6">
        <v>5</v>
      </c>
      <c r="BS34" s="6">
        <v>4</v>
      </c>
      <c r="BT34" s="6">
        <v>5</v>
      </c>
      <c r="BU34" s="6">
        <v>3</v>
      </c>
      <c r="BV34" s="6">
        <v>3</v>
      </c>
      <c r="BW34" s="6">
        <v>3</v>
      </c>
      <c r="BX34" s="6">
        <v>5</v>
      </c>
      <c r="BY34" s="6">
        <v>4</v>
      </c>
      <c r="BZ34" s="6">
        <v>6</v>
      </c>
      <c r="CA34" s="6">
        <v>3</v>
      </c>
      <c r="CB34" s="6">
        <v>2</v>
      </c>
      <c r="CC34" s="6">
        <v>1</v>
      </c>
      <c r="CD34" s="6">
        <v>1</v>
      </c>
      <c r="CE34" s="6">
        <v>4</v>
      </c>
      <c r="CF34" s="6">
        <v>1</v>
      </c>
      <c r="CG34" s="6">
        <v>1</v>
      </c>
      <c r="CH34" s="6">
        <v>1</v>
      </c>
      <c r="CI34" s="6">
        <v>5</v>
      </c>
      <c r="CJ34" s="6">
        <v>3</v>
      </c>
      <c r="CK34" s="6">
        <v>4</v>
      </c>
      <c r="CL34" s="8">
        <v>6</v>
      </c>
      <c r="CM34" s="19">
        <v>5</v>
      </c>
      <c r="CN34" s="19">
        <v>6</v>
      </c>
    </row>
    <row r="35" spans="1:93" s="1" customFormat="1" x14ac:dyDescent="0.35">
      <c r="A35" s="4" t="s">
        <v>84</v>
      </c>
      <c r="B35" s="21">
        <v>1</v>
      </c>
      <c r="C35" s="21">
        <v>3</v>
      </c>
      <c r="D35" s="14">
        <v>154</v>
      </c>
      <c r="E35" s="14">
        <v>85.1</v>
      </c>
      <c r="F35" s="14">
        <v>35.9</v>
      </c>
      <c r="G35" s="14">
        <v>2</v>
      </c>
      <c r="H35" s="14">
        <v>36.6</v>
      </c>
      <c r="I35" s="14">
        <v>11</v>
      </c>
      <c r="J35" s="14">
        <v>48.5</v>
      </c>
      <c r="K35" s="14">
        <v>34.6</v>
      </c>
      <c r="L35" s="14">
        <v>46</v>
      </c>
      <c r="M35" s="11">
        <v>1617.5</v>
      </c>
      <c r="N35" s="11">
        <v>79.900000000000006</v>
      </c>
      <c r="O35" s="11">
        <v>70</v>
      </c>
      <c r="P35" s="11">
        <v>185</v>
      </c>
      <c r="Q35" s="11">
        <v>153</v>
      </c>
      <c r="R35" s="11">
        <v>32</v>
      </c>
      <c r="S35" s="11">
        <v>27.2</v>
      </c>
      <c r="T35" s="11">
        <v>52.7</v>
      </c>
      <c r="U35" s="11">
        <v>53</v>
      </c>
      <c r="V35" s="11">
        <v>8.9</v>
      </c>
      <c r="W35" s="11">
        <v>0.1</v>
      </c>
      <c r="X35" s="11">
        <v>11.1</v>
      </c>
      <c r="Y35" s="11">
        <v>8.5</v>
      </c>
      <c r="Z35" s="11">
        <v>0.1</v>
      </c>
      <c r="AA35" s="11">
        <v>22</v>
      </c>
      <c r="AB35" s="11">
        <v>80.900000000000006</v>
      </c>
      <c r="AC35" s="11">
        <v>0.2</v>
      </c>
      <c r="AD35" s="11">
        <v>0.1</v>
      </c>
      <c r="AE35" s="11">
        <v>11.1</v>
      </c>
      <c r="AF35" s="11">
        <v>11.2</v>
      </c>
      <c r="AG35" s="11">
        <v>14.2</v>
      </c>
      <c r="AH35" s="11">
        <v>409.1</v>
      </c>
      <c r="AI35" s="11">
        <v>0</v>
      </c>
      <c r="AJ35" s="11">
        <v>2023.2</v>
      </c>
      <c r="AK35" s="11">
        <v>5.2</v>
      </c>
      <c r="AL35" s="11">
        <v>4086.2</v>
      </c>
      <c r="AM35" s="11">
        <v>539.6</v>
      </c>
      <c r="AN35" s="11">
        <v>1570.2</v>
      </c>
      <c r="AO35" s="11">
        <v>423.8</v>
      </c>
      <c r="AP35" s="11">
        <v>14.2</v>
      </c>
      <c r="AQ35" s="11">
        <v>12.1</v>
      </c>
      <c r="AR35" s="11">
        <v>1.7</v>
      </c>
      <c r="AS35" s="11">
        <v>6.1</v>
      </c>
      <c r="AT35" s="11">
        <v>6.1</v>
      </c>
      <c r="AU35" s="11">
        <v>87.4</v>
      </c>
      <c r="AV35" s="11">
        <v>1529.8</v>
      </c>
      <c r="AW35" s="11">
        <v>203.6</v>
      </c>
      <c r="AX35" s="11">
        <v>3419.8</v>
      </c>
      <c r="AY35" s="11">
        <v>5</v>
      </c>
      <c r="AZ35" s="11">
        <v>17</v>
      </c>
      <c r="BA35" s="11">
        <v>36.700000000000003</v>
      </c>
      <c r="BB35" s="11">
        <v>1.4</v>
      </c>
      <c r="BC35" s="11">
        <v>1.9</v>
      </c>
      <c r="BD35" s="11">
        <v>16.5</v>
      </c>
      <c r="BE35" s="11">
        <v>2.6</v>
      </c>
      <c r="BF35" s="11">
        <v>483.2</v>
      </c>
      <c r="BG35" s="11">
        <v>7.8</v>
      </c>
      <c r="BH35" s="11">
        <v>215.6</v>
      </c>
      <c r="BI35" s="11">
        <v>3959.2</v>
      </c>
      <c r="BJ35" s="11">
        <v>1179</v>
      </c>
      <c r="BK35" s="11">
        <v>16.8</v>
      </c>
      <c r="BL35" s="11">
        <v>70.7</v>
      </c>
      <c r="BM35" s="11">
        <v>9.5</v>
      </c>
      <c r="BN35" s="6">
        <v>1</v>
      </c>
      <c r="BO35" s="6">
        <v>6</v>
      </c>
      <c r="BP35" s="6">
        <v>2</v>
      </c>
      <c r="BQ35" s="6">
        <v>5</v>
      </c>
      <c r="BR35" s="6">
        <v>4</v>
      </c>
      <c r="BS35" s="6">
        <v>6</v>
      </c>
      <c r="BT35" s="6">
        <v>4</v>
      </c>
      <c r="BU35" s="6">
        <v>6</v>
      </c>
      <c r="BV35" s="6">
        <v>3</v>
      </c>
      <c r="BW35" s="6">
        <v>4</v>
      </c>
      <c r="BX35" s="6">
        <v>5</v>
      </c>
      <c r="BY35" s="6">
        <v>4</v>
      </c>
      <c r="BZ35" s="6">
        <v>2</v>
      </c>
      <c r="CA35" s="6">
        <v>1</v>
      </c>
      <c r="CB35" s="6">
        <v>5</v>
      </c>
      <c r="CC35" s="6">
        <v>6</v>
      </c>
      <c r="CD35" s="6">
        <v>4</v>
      </c>
      <c r="CE35" s="6">
        <v>4</v>
      </c>
      <c r="CF35" s="6">
        <v>3</v>
      </c>
      <c r="CG35" s="6">
        <v>1</v>
      </c>
      <c r="CH35" s="6">
        <v>2</v>
      </c>
      <c r="CI35" s="6">
        <v>5</v>
      </c>
      <c r="CJ35" s="6">
        <v>5</v>
      </c>
      <c r="CK35" s="8">
        <v>6</v>
      </c>
      <c r="CL35" s="6">
        <v>6</v>
      </c>
      <c r="CM35" s="19">
        <v>5</v>
      </c>
      <c r="CN35" s="19">
        <v>6</v>
      </c>
    </row>
    <row r="36" spans="1:93" x14ac:dyDescent="0.35">
      <c r="A36" s="33" t="s">
        <v>267</v>
      </c>
      <c r="B36" s="33">
        <f t="shared" ref="B36:AG36" si="0">AVERAGE(B2:B35)</f>
        <v>1.2647058823529411</v>
      </c>
      <c r="C36" s="33">
        <f t="shared" si="0"/>
        <v>2.4411764705882355</v>
      </c>
      <c r="D36" s="33">
        <f t="shared" si="0"/>
        <v>166.58823529411765</v>
      </c>
      <c r="E36" s="33">
        <f t="shared" si="0"/>
        <v>103.0558823529412</v>
      </c>
      <c r="F36" s="33">
        <f t="shared" si="0"/>
        <v>37.055882352941182</v>
      </c>
      <c r="G36" s="33">
        <f t="shared" si="0"/>
        <v>2</v>
      </c>
      <c r="H36" s="33">
        <f t="shared" si="0"/>
        <v>39.982352941176465</v>
      </c>
      <c r="I36" s="33">
        <f t="shared" si="0"/>
        <v>11.970588235294118</v>
      </c>
      <c r="J36" s="33">
        <f t="shared" si="0"/>
        <v>63.073529411764703</v>
      </c>
      <c r="K36" s="33">
        <f t="shared" si="0"/>
        <v>45.167647058823526</v>
      </c>
      <c r="L36" s="33">
        <f t="shared" si="0"/>
        <v>59.911764705882355</v>
      </c>
      <c r="M36" s="33">
        <f t="shared" si="0"/>
        <v>2512.7999999999997</v>
      </c>
      <c r="N36" s="33">
        <f t="shared" si="0"/>
        <v>101.25882352941179</v>
      </c>
      <c r="O36" s="33">
        <f t="shared" si="0"/>
        <v>104.41176470588236</v>
      </c>
      <c r="P36" s="33">
        <f t="shared" si="0"/>
        <v>303.70294117647057</v>
      </c>
      <c r="Q36" s="33">
        <f t="shared" si="0"/>
        <v>280.37352941176471</v>
      </c>
      <c r="R36" s="33">
        <f t="shared" si="0"/>
        <v>23.32352941176471</v>
      </c>
      <c r="S36" s="33">
        <f t="shared" si="0"/>
        <v>28.91764705882353</v>
      </c>
      <c r="T36" s="33">
        <f t="shared" si="0"/>
        <v>65.114705882352951</v>
      </c>
      <c r="U36" s="33">
        <f t="shared" si="0"/>
        <v>90.717647058823516</v>
      </c>
      <c r="V36" s="33">
        <f t="shared" si="0"/>
        <v>11.538235294117648</v>
      </c>
      <c r="W36" s="33">
        <f t="shared" si="0"/>
        <v>1.1764705882352941E-2</v>
      </c>
      <c r="X36" s="33">
        <f t="shared" si="0"/>
        <v>9.1294117647058837</v>
      </c>
      <c r="Y36" s="33">
        <f t="shared" si="0"/>
        <v>8.5117647058823529</v>
      </c>
      <c r="Z36" s="33">
        <f t="shared" si="0"/>
        <v>8.8235294117647075E-3</v>
      </c>
      <c r="AA36" s="33">
        <f t="shared" si="0"/>
        <v>60.861764705882358</v>
      </c>
      <c r="AB36" s="33">
        <f t="shared" si="0"/>
        <v>135.27352941176468</v>
      </c>
      <c r="AC36" s="33">
        <f t="shared" si="0"/>
        <v>41.41764705882354</v>
      </c>
      <c r="AD36" s="33">
        <f t="shared" si="0"/>
        <v>0.24117647058823527</v>
      </c>
      <c r="AE36" s="33">
        <f t="shared" si="0"/>
        <v>11.147058823529411</v>
      </c>
      <c r="AF36" s="33">
        <f t="shared" si="0"/>
        <v>11.314705882352939</v>
      </c>
      <c r="AG36" s="33">
        <f t="shared" si="0"/>
        <v>14.326470588235292</v>
      </c>
      <c r="AH36" s="33">
        <f t="shared" ref="AH36:BM36" si="1">AVERAGE(AH2:AH35)</f>
        <v>404.33529411764704</v>
      </c>
      <c r="AI36" s="33">
        <f t="shared" si="1"/>
        <v>0.1676470588235294</v>
      </c>
      <c r="AJ36" s="33">
        <f t="shared" si="1"/>
        <v>2940.2294117647057</v>
      </c>
      <c r="AK36" s="33">
        <f t="shared" si="1"/>
        <v>7.5882352941176485</v>
      </c>
      <c r="AL36" s="33">
        <f t="shared" si="1"/>
        <v>3353.65294117647</v>
      </c>
      <c r="AM36" s="33">
        <f t="shared" si="1"/>
        <v>680.63529411764705</v>
      </c>
      <c r="AN36" s="33">
        <f t="shared" si="1"/>
        <v>1487.4117647058822</v>
      </c>
      <c r="AO36" s="33">
        <f t="shared" si="1"/>
        <v>303.41176470588238</v>
      </c>
      <c r="AP36" s="33">
        <f t="shared" si="1"/>
        <v>12.44705882352941</v>
      </c>
      <c r="AQ36" s="33">
        <f t="shared" si="1"/>
        <v>11.520588235294117</v>
      </c>
      <c r="AR36" s="33">
        <f t="shared" si="1"/>
        <v>1.2029411764705882</v>
      </c>
      <c r="AS36" s="33">
        <f t="shared" si="1"/>
        <v>3.9352941176470582</v>
      </c>
      <c r="AT36" s="33">
        <f t="shared" si="1"/>
        <v>2.091176470588235</v>
      </c>
      <c r="AU36" s="33">
        <f t="shared" si="1"/>
        <v>39.882352941176457</v>
      </c>
      <c r="AV36" s="33">
        <f t="shared" si="1"/>
        <v>1409.8764705882356</v>
      </c>
      <c r="AW36" s="33">
        <f t="shared" si="1"/>
        <v>361.35294117647067</v>
      </c>
      <c r="AX36" s="33">
        <f t="shared" si="1"/>
        <v>4796.7794117647063</v>
      </c>
      <c r="AY36" s="33">
        <f t="shared" si="1"/>
        <v>3.1617647058823519</v>
      </c>
      <c r="AZ36" s="33">
        <f t="shared" si="1"/>
        <v>12.994117647058822</v>
      </c>
      <c r="BA36" s="33">
        <f t="shared" si="1"/>
        <v>10.941176470588236</v>
      </c>
      <c r="BB36" s="33">
        <f t="shared" si="1"/>
        <v>1.6382352941176468</v>
      </c>
      <c r="BC36" s="33">
        <f t="shared" si="1"/>
        <v>1.9088235294117648</v>
      </c>
      <c r="BD36" s="33">
        <f t="shared" si="1"/>
        <v>21.791176470588233</v>
      </c>
      <c r="BE36" s="33">
        <f t="shared" si="1"/>
        <v>2.4411764705882346</v>
      </c>
      <c r="BF36" s="33">
        <f t="shared" si="1"/>
        <v>338.97647058823537</v>
      </c>
      <c r="BG36" s="33">
        <f t="shared" si="1"/>
        <v>4.2941176470588234</v>
      </c>
      <c r="BH36" s="33">
        <f t="shared" si="1"/>
        <v>146.47352941176473</v>
      </c>
      <c r="BI36" s="33">
        <f t="shared" si="1"/>
        <v>4526.5882352941189</v>
      </c>
      <c r="BJ36" s="33">
        <f t="shared" si="1"/>
        <v>1122.5058823529409</v>
      </c>
      <c r="BK36" s="33">
        <f t="shared" si="1"/>
        <v>22.049999999999994</v>
      </c>
      <c r="BL36" s="33">
        <f t="shared" si="1"/>
        <v>149.11764705882351</v>
      </c>
      <c r="BM36" s="33">
        <f t="shared" si="1"/>
        <v>13.452941176470592</v>
      </c>
      <c r="BN36" s="33">
        <f t="shared" ref="BN36:CS36" si="2">AVERAGE(BN2:BN35)</f>
        <v>2.7352941176470589</v>
      </c>
      <c r="BO36" s="33">
        <f t="shared" si="2"/>
        <v>4.117647058823529</v>
      </c>
      <c r="BP36" s="33">
        <f t="shared" si="2"/>
        <v>4.4117647058823533</v>
      </c>
      <c r="BQ36" s="33">
        <f t="shared" si="2"/>
        <v>4.4705882352941178</v>
      </c>
      <c r="BR36" s="33">
        <f t="shared" si="2"/>
        <v>4.5</v>
      </c>
      <c r="BS36" s="33">
        <f t="shared" si="2"/>
        <v>5.5294117647058822</v>
      </c>
      <c r="BT36" s="33">
        <f t="shared" si="2"/>
        <v>4.0294117647058822</v>
      </c>
      <c r="BU36" s="33">
        <f t="shared" si="2"/>
        <v>5.2941176470588234</v>
      </c>
      <c r="BV36" s="33">
        <f t="shared" si="2"/>
        <v>3.0588235294117645</v>
      </c>
      <c r="BW36" s="33">
        <f t="shared" si="2"/>
        <v>2.9705882352941178</v>
      </c>
      <c r="BX36" s="33">
        <f t="shared" si="2"/>
        <v>3.7941176470588234</v>
      </c>
      <c r="BY36" s="33">
        <f t="shared" si="2"/>
        <v>4.382352941176471</v>
      </c>
      <c r="BZ36" s="33">
        <f t="shared" si="2"/>
        <v>2.4411764705882355</v>
      </c>
      <c r="CA36" s="33">
        <f t="shared" si="2"/>
        <v>2.4411764705882355</v>
      </c>
      <c r="CB36" s="33">
        <f t="shared" si="2"/>
        <v>3.5</v>
      </c>
      <c r="CC36" s="33">
        <f t="shared" si="2"/>
        <v>4.117647058823529</v>
      </c>
      <c r="CD36" s="33">
        <f t="shared" si="2"/>
        <v>3.3823529411764706</v>
      </c>
      <c r="CE36" s="33">
        <f t="shared" si="2"/>
        <v>3.2941176470588234</v>
      </c>
      <c r="CF36" s="33">
        <f t="shared" si="2"/>
        <v>3.1470588235294117</v>
      </c>
      <c r="CG36" s="33">
        <f t="shared" si="2"/>
        <v>2</v>
      </c>
      <c r="CH36" s="33">
        <f t="shared" si="2"/>
        <v>1.8235294117647058</v>
      </c>
      <c r="CI36" s="33">
        <f t="shared" si="2"/>
        <v>3.2352941176470589</v>
      </c>
      <c r="CJ36" s="33">
        <f t="shared" si="2"/>
        <v>3.5588235294117645</v>
      </c>
      <c r="CK36" s="33">
        <f t="shared" si="2"/>
        <v>3.7058823529411766</v>
      </c>
      <c r="CL36" s="33">
        <f t="shared" si="2"/>
        <v>4.4117647058823533</v>
      </c>
      <c r="CM36" s="33">
        <f t="shared" si="2"/>
        <v>4.882352941176471</v>
      </c>
      <c r="CN36" s="33">
        <f t="shared" si="2"/>
        <v>5.1764705882352944</v>
      </c>
      <c r="CO36" s="33" t="e">
        <f t="shared" si="2"/>
        <v>#DIV/0!</v>
      </c>
    </row>
    <row r="37" spans="1:93" x14ac:dyDescent="0.35">
      <c r="A37" s="24" t="s">
        <v>269</v>
      </c>
      <c r="B37" s="32">
        <f t="shared" ref="B37:AG37" si="3">MEDIAN(B2:B35)</f>
        <v>1</v>
      </c>
      <c r="C37" s="32">
        <f t="shared" si="3"/>
        <v>2.5</v>
      </c>
      <c r="D37" s="32">
        <f t="shared" si="3"/>
        <v>166</v>
      </c>
      <c r="E37" s="32">
        <f t="shared" si="3"/>
        <v>99.65</v>
      </c>
      <c r="F37" s="32">
        <f t="shared" si="3"/>
        <v>36.9</v>
      </c>
      <c r="G37" s="32">
        <f t="shared" si="3"/>
        <v>2</v>
      </c>
      <c r="H37" s="32">
        <f t="shared" si="3"/>
        <v>40.650000000000006</v>
      </c>
      <c r="I37" s="32">
        <f t="shared" si="3"/>
        <v>11</v>
      </c>
      <c r="J37" s="32">
        <f t="shared" si="3"/>
        <v>61.2</v>
      </c>
      <c r="K37" s="32">
        <f t="shared" si="3"/>
        <v>43.7</v>
      </c>
      <c r="L37" s="32">
        <f t="shared" si="3"/>
        <v>58.1</v>
      </c>
      <c r="M37" s="32">
        <f t="shared" si="3"/>
        <v>2499.8000000000002</v>
      </c>
      <c r="N37" s="32">
        <f t="shared" si="3"/>
        <v>98.75</v>
      </c>
      <c r="O37" s="32">
        <f t="shared" si="3"/>
        <v>102.9</v>
      </c>
      <c r="P37" s="32">
        <f t="shared" si="3"/>
        <v>305.05</v>
      </c>
      <c r="Q37" s="32">
        <f t="shared" si="3"/>
        <v>281.64999999999998</v>
      </c>
      <c r="R37" s="32">
        <f t="shared" si="3"/>
        <v>22.700000000000003</v>
      </c>
      <c r="S37" s="32">
        <f t="shared" si="3"/>
        <v>30.65</v>
      </c>
      <c r="T37" s="32">
        <f t="shared" si="3"/>
        <v>63.35</v>
      </c>
      <c r="U37" s="32">
        <f t="shared" si="3"/>
        <v>89.75</v>
      </c>
      <c r="V37" s="32">
        <f t="shared" si="3"/>
        <v>10.149999999999999</v>
      </c>
      <c r="W37" s="32">
        <f t="shared" si="3"/>
        <v>0</v>
      </c>
      <c r="X37" s="32">
        <f t="shared" si="3"/>
        <v>7.3000000000000007</v>
      </c>
      <c r="Y37" s="32">
        <f t="shared" si="3"/>
        <v>8.1999999999999993</v>
      </c>
      <c r="Z37" s="32">
        <f t="shared" si="3"/>
        <v>0</v>
      </c>
      <c r="AA37" s="32">
        <f t="shared" si="3"/>
        <v>58.5</v>
      </c>
      <c r="AB37" s="32">
        <f t="shared" si="3"/>
        <v>124.69999999999999</v>
      </c>
      <c r="AC37" s="32">
        <f t="shared" si="3"/>
        <v>0.5</v>
      </c>
      <c r="AD37" s="32">
        <f t="shared" si="3"/>
        <v>0.2</v>
      </c>
      <c r="AE37" s="32">
        <f t="shared" si="3"/>
        <v>10.6</v>
      </c>
      <c r="AF37" s="32">
        <f t="shared" si="3"/>
        <v>10.7</v>
      </c>
      <c r="AG37" s="32">
        <f t="shared" si="3"/>
        <v>13.8</v>
      </c>
      <c r="AH37" s="32">
        <f t="shared" ref="AH37:BM37" si="4">MEDIAN(AH2:AH35)</f>
        <v>408.8</v>
      </c>
      <c r="AI37" s="32">
        <f t="shared" si="4"/>
        <v>0.2</v>
      </c>
      <c r="AJ37" s="32">
        <f t="shared" si="4"/>
        <v>2738.1</v>
      </c>
      <c r="AK37" s="32">
        <f t="shared" si="4"/>
        <v>7.05</v>
      </c>
      <c r="AL37" s="32">
        <f t="shared" si="4"/>
        <v>3273.8500000000004</v>
      </c>
      <c r="AM37" s="32">
        <f t="shared" si="4"/>
        <v>638.90000000000009</v>
      </c>
      <c r="AN37" s="32">
        <f t="shared" si="4"/>
        <v>1506.25</v>
      </c>
      <c r="AO37" s="32">
        <f t="shared" si="4"/>
        <v>291.75</v>
      </c>
      <c r="AP37" s="32">
        <f t="shared" si="4"/>
        <v>12.3</v>
      </c>
      <c r="AQ37" s="32">
        <f t="shared" si="4"/>
        <v>11.25</v>
      </c>
      <c r="AR37" s="32">
        <f t="shared" si="4"/>
        <v>1.1499999999999999</v>
      </c>
      <c r="AS37" s="32">
        <f t="shared" si="4"/>
        <v>3.5</v>
      </c>
      <c r="AT37" s="32">
        <f t="shared" si="4"/>
        <v>1.4</v>
      </c>
      <c r="AU37" s="32">
        <f t="shared" si="4"/>
        <v>31.1</v>
      </c>
      <c r="AV37" s="32">
        <f t="shared" si="4"/>
        <v>1280.5</v>
      </c>
      <c r="AW37" s="32">
        <f t="shared" si="4"/>
        <v>321.75</v>
      </c>
      <c r="AX37" s="32">
        <f t="shared" si="4"/>
        <v>4248.2</v>
      </c>
      <c r="AY37" s="32">
        <f t="shared" si="4"/>
        <v>2.9</v>
      </c>
      <c r="AZ37" s="32">
        <f t="shared" si="4"/>
        <v>13.5</v>
      </c>
      <c r="BA37" s="32">
        <f t="shared" si="4"/>
        <v>4.0999999999999996</v>
      </c>
      <c r="BB37" s="32">
        <f t="shared" si="4"/>
        <v>1.5</v>
      </c>
      <c r="BC37" s="32">
        <f t="shared" si="4"/>
        <v>1.9</v>
      </c>
      <c r="BD37" s="32">
        <f t="shared" si="4"/>
        <v>21.3</v>
      </c>
      <c r="BE37" s="32">
        <f t="shared" si="4"/>
        <v>2.3499999999999996</v>
      </c>
      <c r="BF37" s="32">
        <f t="shared" si="4"/>
        <v>320.10000000000002</v>
      </c>
      <c r="BG37" s="32">
        <f t="shared" si="4"/>
        <v>3.7</v>
      </c>
      <c r="BH37" s="32">
        <f t="shared" si="4"/>
        <v>121.65</v>
      </c>
      <c r="BI37" s="32">
        <f t="shared" si="4"/>
        <v>4532.3</v>
      </c>
      <c r="BJ37" s="32">
        <f t="shared" si="4"/>
        <v>1065.9000000000001</v>
      </c>
      <c r="BK37" s="32">
        <f t="shared" si="4"/>
        <v>21</v>
      </c>
      <c r="BL37" s="32">
        <f t="shared" si="4"/>
        <v>138.5</v>
      </c>
      <c r="BM37" s="32">
        <f t="shared" si="4"/>
        <v>12.5</v>
      </c>
      <c r="BN37" s="32">
        <f t="shared" ref="BN37:CO37" si="5">MEDIAN(BN2:BN35)</f>
        <v>3</v>
      </c>
      <c r="BO37" s="32">
        <f t="shared" si="5"/>
        <v>4</v>
      </c>
      <c r="BP37" s="32">
        <f t="shared" si="5"/>
        <v>5</v>
      </c>
      <c r="BQ37" s="32">
        <f t="shared" si="5"/>
        <v>5</v>
      </c>
      <c r="BR37" s="32">
        <f t="shared" si="5"/>
        <v>4</v>
      </c>
      <c r="BS37" s="32">
        <f t="shared" si="5"/>
        <v>6</v>
      </c>
      <c r="BT37" s="32">
        <f t="shared" si="5"/>
        <v>4</v>
      </c>
      <c r="BU37" s="32">
        <f t="shared" si="5"/>
        <v>6</v>
      </c>
      <c r="BV37" s="32">
        <f t="shared" si="5"/>
        <v>3</v>
      </c>
      <c r="BW37" s="32">
        <f t="shared" si="5"/>
        <v>3</v>
      </c>
      <c r="BX37" s="32">
        <f t="shared" si="5"/>
        <v>4</v>
      </c>
      <c r="BY37" s="32">
        <f t="shared" si="5"/>
        <v>4</v>
      </c>
      <c r="BZ37" s="32">
        <f t="shared" si="5"/>
        <v>2</v>
      </c>
      <c r="CA37" s="32">
        <f t="shared" si="5"/>
        <v>2</v>
      </c>
      <c r="CB37" s="32">
        <f t="shared" si="5"/>
        <v>3</v>
      </c>
      <c r="CC37" s="32">
        <f t="shared" si="5"/>
        <v>4</v>
      </c>
      <c r="CD37" s="32">
        <f t="shared" si="5"/>
        <v>3</v>
      </c>
      <c r="CE37" s="32">
        <f t="shared" si="5"/>
        <v>3</v>
      </c>
      <c r="CF37" s="32">
        <f t="shared" si="5"/>
        <v>3</v>
      </c>
      <c r="CG37" s="32">
        <f t="shared" si="5"/>
        <v>2</v>
      </c>
      <c r="CH37" s="32">
        <f t="shared" si="5"/>
        <v>2</v>
      </c>
      <c r="CI37" s="32">
        <f t="shared" si="5"/>
        <v>3</v>
      </c>
      <c r="CJ37" s="32">
        <f t="shared" si="5"/>
        <v>3</v>
      </c>
      <c r="CK37" s="32">
        <f t="shared" si="5"/>
        <v>4</v>
      </c>
      <c r="CL37" s="32">
        <f t="shared" si="5"/>
        <v>5</v>
      </c>
      <c r="CM37" s="32">
        <f t="shared" si="5"/>
        <v>5</v>
      </c>
      <c r="CN37" s="32">
        <f t="shared" si="5"/>
        <v>5</v>
      </c>
      <c r="CO37" s="32" t="e">
        <f t="shared" si="5"/>
        <v>#NUM!</v>
      </c>
    </row>
    <row r="38" spans="1:93" x14ac:dyDescent="0.35">
      <c r="A38" s="24" t="s">
        <v>270</v>
      </c>
      <c r="B38" s="32">
        <f t="shared" ref="B38:AG38" si="6">MIN(B2:B35)</f>
        <v>1</v>
      </c>
      <c r="C38" s="32">
        <f t="shared" si="6"/>
        <v>1</v>
      </c>
      <c r="D38" s="32">
        <f t="shared" si="6"/>
        <v>149</v>
      </c>
      <c r="E38" s="32">
        <f t="shared" si="6"/>
        <v>79.2</v>
      </c>
      <c r="F38" s="32">
        <f t="shared" si="6"/>
        <v>35.1</v>
      </c>
      <c r="G38" s="32">
        <f t="shared" si="6"/>
        <v>2</v>
      </c>
      <c r="H38" s="32">
        <f t="shared" si="6"/>
        <v>29.5</v>
      </c>
      <c r="I38" s="32">
        <f t="shared" si="6"/>
        <v>6</v>
      </c>
      <c r="J38" s="32">
        <f t="shared" si="6"/>
        <v>48.5</v>
      </c>
      <c r="K38" s="32">
        <f t="shared" si="6"/>
        <v>34.6</v>
      </c>
      <c r="L38" s="32">
        <f t="shared" si="6"/>
        <v>46</v>
      </c>
      <c r="M38" s="32">
        <f t="shared" si="6"/>
        <v>1549.9</v>
      </c>
      <c r="N38" s="32">
        <f t="shared" si="6"/>
        <v>62.3</v>
      </c>
      <c r="O38" s="32">
        <f t="shared" si="6"/>
        <v>50.3</v>
      </c>
      <c r="P38" s="32">
        <f t="shared" si="6"/>
        <v>185</v>
      </c>
      <c r="Q38" s="32">
        <f t="shared" si="6"/>
        <v>153</v>
      </c>
      <c r="R38" s="32">
        <f t="shared" si="6"/>
        <v>9.6</v>
      </c>
      <c r="S38" s="32">
        <f t="shared" si="6"/>
        <v>16.8</v>
      </c>
      <c r="T38" s="32">
        <f t="shared" si="6"/>
        <v>29.4</v>
      </c>
      <c r="U38" s="32">
        <f t="shared" si="6"/>
        <v>36.1</v>
      </c>
      <c r="V38" s="32">
        <f t="shared" si="6"/>
        <v>0.6</v>
      </c>
      <c r="W38" s="32">
        <f t="shared" si="6"/>
        <v>0</v>
      </c>
      <c r="X38" s="32">
        <f t="shared" si="6"/>
        <v>0.7</v>
      </c>
      <c r="Y38" s="32">
        <f t="shared" si="6"/>
        <v>1.2</v>
      </c>
      <c r="Z38" s="32">
        <f t="shared" si="6"/>
        <v>0</v>
      </c>
      <c r="AA38" s="32">
        <f t="shared" si="6"/>
        <v>15.8</v>
      </c>
      <c r="AB38" s="32">
        <f t="shared" si="6"/>
        <v>47.6</v>
      </c>
      <c r="AC38" s="32">
        <f t="shared" si="6"/>
        <v>0</v>
      </c>
      <c r="AD38" s="32">
        <f t="shared" si="6"/>
        <v>0.1</v>
      </c>
      <c r="AE38" s="32">
        <f t="shared" si="6"/>
        <v>4.9000000000000004</v>
      </c>
      <c r="AF38" s="32">
        <f t="shared" si="6"/>
        <v>4.9000000000000004</v>
      </c>
      <c r="AG38" s="32">
        <f t="shared" si="6"/>
        <v>6.6</v>
      </c>
      <c r="AH38" s="32">
        <f t="shared" ref="AH38:BM38" si="7">MIN(AH2:AH35)</f>
        <v>125.9</v>
      </c>
      <c r="AI38" s="32">
        <f t="shared" si="7"/>
        <v>0</v>
      </c>
      <c r="AJ38" s="32">
        <f t="shared" si="7"/>
        <v>1252.2</v>
      </c>
      <c r="AK38" s="32">
        <f t="shared" si="7"/>
        <v>3.2</v>
      </c>
      <c r="AL38" s="32">
        <f t="shared" si="7"/>
        <v>2094.6</v>
      </c>
      <c r="AM38" s="32">
        <f t="shared" si="7"/>
        <v>282</v>
      </c>
      <c r="AN38" s="32">
        <f t="shared" si="7"/>
        <v>898.7</v>
      </c>
      <c r="AO38" s="32">
        <f t="shared" si="7"/>
        <v>175.1</v>
      </c>
      <c r="AP38" s="32">
        <f t="shared" si="7"/>
        <v>7.7</v>
      </c>
      <c r="AQ38" s="32">
        <f t="shared" si="7"/>
        <v>5.9</v>
      </c>
      <c r="AR38" s="32">
        <f t="shared" si="7"/>
        <v>0.7</v>
      </c>
      <c r="AS38" s="32">
        <f t="shared" si="7"/>
        <v>1.2</v>
      </c>
      <c r="AT38" s="32">
        <f t="shared" si="7"/>
        <v>0</v>
      </c>
      <c r="AU38" s="32">
        <f t="shared" si="7"/>
        <v>8.1</v>
      </c>
      <c r="AV38" s="32">
        <f t="shared" si="7"/>
        <v>270.10000000000002</v>
      </c>
      <c r="AW38" s="32">
        <f t="shared" si="7"/>
        <v>32</v>
      </c>
      <c r="AX38" s="32">
        <f t="shared" si="7"/>
        <v>103.8</v>
      </c>
      <c r="AY38" s="32">
        <f t="shared" si="7"/>
        <v>0.7</v>
      </c>
      <c r="AZ38" s="32">
        <f t="shared" si="7"/>
        <v>4.9000000000000004</v>
      </c>
      <c r="BA38" s="32">
        <f t="shared" si="7"/>
        <v>0</v>
      </c>
      <c r="BB38" s="32">
        <f t="shared" si="7"/>
        <v>0.9</v>
      </c>
      <c r="BC38" s="32">
        <f t="shared" si="7"/>
        <v>0.8</v>
      </c>
      <c r="BD38" s="32">
        <f t="shared" si="7"/>
        <v>8</v>
      </c>
      <c r="BE38" s="32">
        <f t="shared" si="7"/>
        <v>1.3</v>
      </c>
      <c r="BF38" s="32">
        <f t="shared" si="7"/>
        <v>118.7</v>
      </c>
      <c r="BG38" s="32">
        <f t="shared" si="7"/>
        <v>1</v>
      </c>
      <c r="BH38" s="32">
        <f t="shared" si="7"/>
        <v>38.4</v>
      </c>
      <c r="BI38" s="32">
        <f t="shared" si="7"/>
        <v>2842.2</v>
      </c>
      <c r="BJ38" s="32">
        <f t="shared" si="7"/>
        <v>497.2</v>
      </c>
      <c r="BK38" s="32">
        <f t="shared" si="7"/>
        <v>12.7</v>
      </c>
      <c r="BL38" s="32">
        <f t="shared" si="7"/>
        <v>70.7</v>
      </c>
      <c r="BM38" s="32">
        <f t="shared" si="7"/>
        <v>7.2</v>
      </c>
      <c r="BN38" s="32">
        <f t="shared" ref="BN38:CO38" si="8">MIN(BN2:BN35)</f>
        <v>1</v>
      </c>
      <c r="BO38" s="32">
        <f t="shared" si="8"/>
        <v>1</v>
      </c>
      <c r="BP38" s="32">
        <f t="shared" si="8"/>
        <v>1</v>
      </c>
      <c r="BQ38" s="32">
        <f t="shared" si="8"/>
        <v>3</v>
      </c>
      <c r="BR38" s="32">
        <f t="shared" si="8"/>
        <v>3</v>
      </c>
      <c r="BS38" s="32">
        <f t="shared" si="8"/>
        <v>3</v>
      </c>
      <c r="BT38" s="32">
        <f t="shared" si="8"/>
        <v>3</v>
      </c>
      <c r="BU38" s="32">
        <f t="shared" si="8"/>
        <v>3</v>
      </c>
      <c r="BV38" s="32">
        <f t="shared" si="8"/>
        <v>1</v>
      </c>
      <c r="BW38" s="32">
        <f t="shared" si="8"/>
        <v>1</v>
      </c>
      <c r="BX38" s="32">
        <f t="shared" si="8"/>
        <v>1</v>
      </c>
      <c r="BY38" s="32">
        <f t="shared" si="8"/>
        <v>3</v>
      </c>
      <c r="BZ38" s="32">
        <f t="shared" si="8"/>
        <v>1</v>
      </c>
      <c r="CA38" s="32">
        <f t="shared" si="8"/>
        <v>1</v>
      </c>
      <c r="CB38" s="32">
        <f t="shared" si="8"/>
        <v>1</v>
      </c>
      <c r="CC38" s="32">
        <f t="shared" si="8"/>
        <v>1</v>
      </c>
      <c r="CD38" s="32">
        <f t="shared" si="8"/>
        <v>1</v>
      </c>
      <c r="CE38" s="32">
        <f t="shared" si="8"/>
        <v>1</v>
      </c>
      <c r="CF38" s="32">
        <f t="shared" si="8"/>
        <v>1</v>
      </c>
      <c r="CG38" s="32">
        <f t="shared" si="8"/>
        <v>1</v>
      </c>
      <c r="CH38" s="32">
        <f t="shared" si="8"/>
        <v>1</v>
      </c>
      <c r="CI38" s="32">
        <f t="shared" si="8"/>
        <v>1</v>
      </c>
      <c r="CJ38" s="32">
        <f t="shared" si="8"/>
        <v>1</v>
      </c>
      <c r="CK38" s="32">
        <f t="shared" si="8"/>
        <v>1</v>
      </c>
      <c r="CL38" s="32">
        <f t="shared" si="8"/>
        <v>1</v>
      </c>
      <c r="CM38" s="32">
        <f t="shared" si="8"/>
        <v>3</v>
      </c>
      <c r="CN38" s="32">
        <f t="shared" si="8"/>
        <v>4</v>
      </c>
      <c r="CO38" s="32">
        <f t="shared" si="8"/>
        <v>0</v>
      </c>
    </row>
    <row r="39" spans="1:93" x14ac:dyDescent="0.35">
      <c r="A39" s="24" t="s">
        <v>271</v>
      </c>
      <c r="B39">
        <f t="shared" ref="B39:AG39" si="9">MAX(B2:B35)</f>
        <v>2</v>
      </c>
      <c r="C39">
        <f t="shared" si="9"/>
        <v>4</v>
      </c>
      <c r="D39">
        <f t="shared" si="9"/>
        <v>189</v>
      </c>
      <c r="E39">
        <f t="shared" si="9"/>
        <v>132.9</v>
      </c>
      <c r="F39">
        <f t="shared" si="9"/>
        <v>39.9</v>
      </c>
      <c r="G39">
        <f t="shared" si="9"/>
        <v>2</v>
      </c>
      <c r="H39">
        <f t="shared" si="9"/>
        <v>53.7</v>
      </c>
      <c r="I39">
        <f t="shared" si="9"/>
        <v>22</v>
      </c>
      <c r="J39">
        <f t="shared" si="9"/>
        <v>89.2</v>
      </c>
      <c r="K39">
        <f t="shared" si="9"/>
        <v>64.7</v>
      </c>
      <c r="L39">
        <f t="shared" si="9"/>
        <v>84.9</v>
      </c>
      <c r="M39">
        <f t="shared" si="9"/>
        <v>4201.6000000000004</v>
      </c>
      <c r="N39">
        <f t="shared" si="9"/>
        <v>147.5</v>
      </c>
      <c r="O39">
        <f t="shared" si="9"/>
        <v>173.5</v>
      </c>
      <c r="P39">
        <f t="shared" si="9"/>
        <v>535.5</v>
      </c>
      <c r="Q39">
        <f t="shared" si="9"/>
        <v>516.29999999999995</v>
      </c>
      <c r="R39">
        <f t="shared" si="9"/>
        <v>39.6</v>
      </c>
      <c r="S39">
        <f t="shared" si="9"/>
        <v>41.2</v>
      </c>
      <c r="T39">
        <f t="shared" si="9"/>
        <v>115.8</v>
      </c>
      <c r="U39">
        <f t="shared" si="9"/>
        <v>159.5</v>
      </c>
      <c r="V39">
        <f t="shared" si="9"/>
        <v>30.3</v>
      </c>
      <c r="W39">
        <f t="shared" si="9"/>
        <v>0.3</v>
      </c>
      <c r="X39">
        <f t="shared" si="9"/>
        <v>24.3</v>
      </c>
      <c r="Y39">
        <f t="shared" si="9"/>
        <v>20.6</v>
      </c>
      <c r="Z39">
        <f t="shared" si="9"/>
        <v>0.2</v>
      </c>
      <c r="AA39">
        <f t="shared" si="9"/>
        <v>115.6</v>
      </c>
      <c r="AB39">
        <f t="shared" si="9"/>
        <v>213.8</v>
      </c>
      <c r="AC39">
        <f t="shared" si="9"/>
        <v>630.70000000000005</v>
      </c>
      <c r="AD39">
        <f t="shared" si="9"/>
        <v>0.6</v>
      </c>
      <c r="AE39">
        <f t="shared" si="9"/>
        <v>19.7</v>
      </c>
      <c r="AF39">
        <f t="shared" si="9"/>
        <v>19.899999999999999</v>
      </c>
      <c r="AG39">
        <f t="shared" si="9"/>
        <v>26.6</v>
      </c>
      <c r="AH39">
        <f t="shared" ref="AH39:BM39" si="10">MAX(AH2:AH35)</f>
        <v>720.2</v>
      </c>
      <c r="AI39">
        <f t="shared" si="10"/>
        <v>0.7</v>
      </c>
      <c r="AJ39">
        <f t="shared" si="10"/>
        <v>4959.5</v>
      </c>
      <c r="AK39">
        <f t="shared" si="10"/>
        <v>12.8</v>
      </c>
      <c r="AL39">
        <f t="shared" si="10"/>
        <v>5589.4</v>
      </c>
      <c r="AM39">
        <f t="shared" si="10"/>
        <v>1410.7</v>
      </c>
      <c r="AN39">
        <f t="shared" si="10"/>
        <v>2174</v>
      </c>
      <c r="AO39">
        <f t="shared" si="10"/>
        <v>525.9</v>
      </c>
      <c r="AP39">
        <f t="shared" si="10"/>
        <v>20.3</v>
      </c>
      <c r="AQ39">
        <f t="shared" si="10"/>
        <v>17.899999999999999</v>
      </c>
      <c r="AR39">
        <f t="shared" si="10"/>
        <v>2.5</v>
      </c>
      <c r="AS39">
        <f t="shared" si="10"/>
        <v>7.7</v>
      </c>
      <c r="AT39">
        <f t="shared" si="10"/>
        <v>10.4</v>
      </c>
      <c r="AU39">
        <f t="shared" si="10"/>
        <v>128.30000000000001</v>
      </c>
      <c r="AV39">
        <f t="shared" si="10"/>
        <v>3206.7</v>
      </c>
      <c r="AW39">
        <f t="shared" si="10"/>
        <v>937.7</v>
      </c>
      <c r="AX39">
        <f t="shared" si="10"/>
        <v>17501.3</v>
      </c>
      <c r="AY39">
        <f t="shared" si="10"/>
        <v>10.7</v>
      </c>
      <c r="AZ39">
        <f t="shared" si="10"/>
        <v>26.2</v>
      </c>
      <c r="BA39">
        <f t="shared" si="10"/>
        <v>105.8</v>
      </c>
      <c r="BB39">
        <f t="shared" si="10"/>
        <v>3.3</v>
      </c>
      <c r="BC39">
        <f t="shared" si="10"/>
        <v>3</v>
      </c>
      <c r="BD39">
        <f t="shared" si="10"/>
        <v>63</v>
      </c>
      <c r="BE39">
        <f t="shared" si="10"/>
        <v>6.9</v>
      </c>
      <c r="BF39">
        <f t="shared" si="10"/>
        <v>595.79999999999995</v>
      </c>
      <c r="BG39">
        <f t="shared" si="10"/>
        <v>10.1</v>
      </c>
      <c r="BH39">
        <f t="shared" si="10"/>
        <v>593.79999999999995</v>
      </c>
      <c r="BI39">
        <f t="shared" si="10"/>
        <v>6961.5</v>
      </c>
      <c r="BJ39">
        <f t="shared" si="10"/>
        <v>2771.7</v>
      </c>
      <c r="BK39">
        <f t="shared" si="10"/>
        <v>60.2</v>
      </c>
      <c r="BL39">
        <f t="shared" si="10"/>
        <v>268.5</v>
      </c>
      <c r="BM39">
        <f t="shared" si="10"/>
        <v>21.4</v>
      </c>
      <c r="BN39">
        <f t="shared" ref="BN39:CO39" si="11">MAX(BN2:BN35)</f>
        <v>6</v>
      </c>
      <c r="BO39">
        <f t="shared" si="11"/>
        <v>6</v>
      </c>
      <c r="BP39">
        <f t="shared" si="11"/>
        <v>6</v>
      </c>
      <c r="BQ39">
        <f t="shared" si="11"/>
        <v>6</v>
      </c>
      <c r="BR39">
        <f t="shared" si="11"/>
        <v>6</v>
      </c>
      <c r="BS39">
        <f t="shared" si="11"/>
        <v>6</v>
      </c>
      <c r="BT39">
        <f t="shared" si="11"/>
        <v>6</v>
      </c>
      <c r="BU39">
        <f t="shared" si="11"/>
        <v>6</v>
      </c>
      <c r="BV39">
        <f t="shared" si="11"/>
        <v>5</v>
      </c>
      <c r="BW39">
        <f t="shared" si="11"/>
        <v>5</v>
      </c>
      <c r="BX39">
        <f t="shared" si="11"/>
        <v>5</v>
      </c>
      <c r="BY39">
        <f t="shared" si="11"/>
        <v>6</v>
      </c>
      <c r="BZ39">
        <f t="shared" si="11"/>
        <v>6</v>
      </c>
      <c r="CA39">
        <f t="shared" si="11"/>
        <v>6</v>
      </c>
      <c r="CB39">
        <f t="shared" si="11"/>
        <v>6</v>
      </c>
      <c r="CC39">
        <f t="shared" si="11"/>
        <v>6</v>
      </c>
      <c r="CD39">
        <f t="shared" si="11"/>
        <v>5</v>
      </c>
      <c r="CE39">
        <f t="shared" si="11"/>
        <v>5</v>
      </c>
      <c r="CF39">
        <f t="shared" si="11"/>
        <v>5</v>
      </c>
      <c r="CG39">
        <f t="shared" si="11"/>
        <v>5</v>
      </c>
      <c r="CH39">
        <f t="shared" si="11"/>
        <v>4</v>
      </c>
      <c r="CI39">
        <f t="shared" si="11"/>
        <v>6</v>
      </c>
      <c r="CJ39">
        <f t="shared" si="11"/>
        <v>6</v>
      </c>
      <c r="CK39">
        <f t="shared" si="11"/>
        <v>6</v>
      </c>
      <c r="CL39">
        <f t="shared" si="11"/>
        <v>6</v>
      </c>
      <c r="CM39">
        <f t="shared" si="11"/>
        <v>6</v>
      </c>
      <c r="CN39">
        <f t="shared" si="11"/>
        <v>6</v>
      </c>
      <c r="CO39">
        <f t="shared" si="11"/>
        <v>0</v>
      </c>
    </row>
    <row r="40" spans="1:93" x14ac:dyDescent="0.35">
      <c r="A40" s="25" t="s">
        <v>268</v>
      </c>
      <c r="B40" s="33">
        <f t="shared" ref="B40:AG40" si="12">STDEV(B2:B35)</f>
        <v>0.44781107551989907</v>
      </c>
      <c r="C40" s="33">
        <f t="shared" si="12"/>
        <v>0.92740029180919048</v>
      </c>
      <c r="D40" s="33">
        <f t="shared" si="12"/>
        <v>8.920924150587469</v>
      </c>
      <c r="E40" s="33">
        <f t="shared" si="12"/>
        <v>12.90884571457503</v>
      </c>
      <c r="F40" s="33">
        <f t="shared" si="12"/>
        <v>1.3913566905309376</v>
      </c>
      <c r="G40" s="33">
        <f t="shared" si="12"/>
        <v>0</v>
      </c>
      <c r="H40" s="33">
        <f t="shared" si="12"/>
        <v>6.0664237674434816</v>
      </c>
      <c r="I40" s="33">
        <f t="shared" si="12"/>
        <v>3.849323388932743</v>
      </c>
      <c r="J40" s="33">
        <f t="shared" si="12"/>
        <v>9.8743717505877999</v>
      </c>
      <c r="K40" s="33">
        <f t="shared" si="12"/>
        <v>7.3052791450299921</v>
      </c>
      <c r="L40" s="33">
        <f t="shared" si="12"/>
        <v>9.4321746168932172</v>
      </c>
      <c r="M40" s="33">
        <f t="shared" si="12"/>
        <v>588.08138840975039</v>
      </c>
      <c r="N40" s="33">
        <f t="shared" si="12"/>
        <v>22.271725758704534</v>
      </c>
      <c r="O40" s="33">
        <f t="shared" si="12"/>
        <v>32.219039775638358</v>
      </c>
      <c r="P40" s="33">
        <f t="shared" si="12"/>
        <v>76.918116577006771</v>
      </c>
      <c r="Q40" s="33">
        <f t="shared" si="12"/>
        <v>78.379706359388393</v>
      </c>
      <c r="R40" s="33">
        <f t="shared" si="12"/>
        <v>7.0305419776222378</v>
      </c>
      <c r="S40" s="33">
        <f t="shared" si="12"/>
        <v>6.3101875584781961</v>
      </c>
      <c r="T40" s="33">
        <f t="shared" si="12"/>
        <v>19.136671639185941</v>
      </c>
      <c r="U40" s="33">
        <f t="shared" si="12"/>
        <v>31.062531951944905</v>
      </c>
      <c r="V40" s="33">
        <f t="shared" si="12"/>
        <v>8.4396974922766521</v>
      </c>
      <c r="W40" s="33">
        <f t="shared" si="12"/>
        <v>5.3737329062387894E-2</v>
      </c>
      <c r="X40" s="33">
        <f t="shared" si="12"/>
        <v>5.7721131791212015</v>
      </c>
      <c r="Y40" s="33">
        <f t="shared" si="12"/>
        <v>4.7246461920368894</v>
      </c>
      <c r="Z40" s="33">
        <f t="shared" si="12"/>
        <v>3.7880570368042245E-2</v>
      </c>
      <c r="AA40" s="33">
        <f t="shared" si="12"/>
        <v>28.305937001249685</v>
      </c>
      <c r="AB40" s="33">
        <f t="shared" si="12"/>
        <v>41.02363183561355</v>
      </c>
      <c r="AC40" s="33">
        <f t="shared" si="12"/>
        <v>118.78539465007761</v>
      </c>
      <c r="AD40" s="33">
        <f t="shared" si="12"/>
        <v>0.11577838563870713</v>
      </c>
      <c r="AE40" s="33">
        <f t="shared" si="12"/>
        <v>4.4296682476584817</v>
      </c>
      <c r="AF40" s="33">
        <f t="shared" si="12"/>
        <v>4.4735676463680587</v>
      </c>
      <c r="AG40" s="33">
        <f t="shared" si="12"/>
        <v>5.3061033367548509</v>
      </c>
      <c r="AH40" s="33">
        <f t="shared" ref="AH40:BM40" si="13">STDEV(AH2:AH35)</f>
        <v>145.38797391463234</v>
      </c>
      <c r="AI40" s="33">
        <f t="shared" si="13"/>
        <v>0.15318950085728963</v>
      </c>
      <c r="AJ40" s="33">
        <f t="shared" si="13"/>
        <v>933.65628823635177</v>
      </c>
      <c r="AK40" s="33">
        <f t="shared" si="13"/>
        <v>2.4114329583581533</v>
      </c>
      <c r="AL40" s="33">
        <f t="shared" si="13"/>
        <v>882.33174316188672</v>
      </c>
      <c r="AM40" s="33">
        <f t="shared" si="13"/>
        <v>260.95609625207663</v>
      </c>
      <c r="AN40" s="33">
        <f t="shared" si="13"/>
        <v>297.48886076900629</v>
      </c>
      <c r="AO40" s="33">
        <f t="shared" si="13"/>
        <v>82.335484322433018</v>
      </c>
      <c r="AP40" s="33">
        <f t="shared" si="13"/>
        <v>2.8415995595863097</v>
      </c>
      <c r="AQ40" s="33">
        <f t="shared" si="13"/>
        <v>2.906187694595971</v>
      </c>
      <c r="AR40" s="33">
        <f t="shared" si="13"/>
        <v>0.35970130210769047</v>
      </c>
      <c r="AS40" s="33">
        <f t="shared" si="13"/>
        <v>1.8943108370162174</v>
      </c>
      <c r="AT40" s="33">
        <f t="shared" si="13"/>
        <v>2.2649326228601714</v>
      </c>
      <c r="AU40" s="33">
        <f t="shared" si="13"/>
        <v>28.45358230190098</v>
      </c>
      <c r="AV40" s="33">
        <f t="shared" si="13"/>
        <v>699.21294326953819</v>
      </c>
      <c r="AW40" s="33">
        <f t="shared" si="13"/>
        <v>213.86462616435807</v>
      </c>
      <c r="AX40" s="33">
        <f t="shared" si="13"/>
        <v>4047.0840976188842</v>
      </c>
      <c r="AY40" s="33">
        <f t="shared" si="13"/>
        <v>1.8476872859321654</v>
      </c>
      <c r="AZ40" s="33">
        <f t="shared" si="13"/>
        <v>4.1080070502779993</v>
      </c>
      <c r="BA40" s="33">
        <f t="shared" si="13"/>
        <v>20.969749028816505</v>
      </c>
      <c r="BB40" s="33">
        <f t="shared" si="13"/>
        <v>0.52107970999754227</v>
      </c>
      <c r="BC40" s="33">
        <f t="shared" si="13"/>
        <v>0.51367224962581814</v>
      </c>
      <c r="BD40" s="33">
        <f t="shared" si="13"/>
        <v>9.8097467809983971</v>
      </c>
      <c r="BE40" s="33">
        <f t="shared" si="13"/>
        <v>1.0407216747421362</v>
      </c>
      <c r="BF40" s="33">
        <f t="shared" si="13"/>
        <v>104.66646320813108</v>
      </c>
      <c r="BG40" s="33">
        <f t="shared" si="13"/>
        <v>1.8167472058550616</v>
      </c>
      <c r="BH40" s="33">
        <f t="shared" si="13"/>
        <v>109.14453666645655</v>
      </c>
      <c r="BI40" s="33">
        <f t="shared" si="13"/>
        <v>899.63863781257612</v>
      </c>
      <c r="BJ40" s="33">
        <f t="shared" si="13"/>
        <v>454.86820864628191</v>
      </c>
      <c r="BK40" s="33">
        <f t="shared" si="13"/>
        <v>8.789568541829313</v>
      </c>
      <c r="BL40" s="33">
        <f t="shared" si="13"/>
        <v>46.822381792473465</v>
      </c>
      <c r="BM40" s="33">
        <f t="shared" si="13"/>
        <v>3.5371821771023635</v>
      </c>
      <c r="BN40" s="33">
        <f t="shared" ref="BN40:CO40" si="14">STDEV(BN2:BN35)</f>
        <v>1.4419856580930921</v>
      </c>
      <c r="BO40" s="33">
        <f t="shared" si="14"/>
        <v>1.2251086750150564</v>
      </c>
      <c r="BP40" s="33">
        <f t="shared" si="14"/>
        <v>1.4795094817524375</v>
      </c>
      <c r="BQ40" s="33">
        <f t="shared" si="14"/>
        <v>0.78760450456747266</v>
      </c>
      <c r="BR40" s="33">
        <f t="shared" si="14"/>
        <v>0.74873630912762645</v>
      </c>
      <c r="BS40" s="33">
        <f t="shared" si="14"/>
        <v>0.78760450456747266</v>
      </c>
      <c r="BT40" s="33">
        <f t="shared" si="14"/>
        <v>0.71711941094518417</v>
      </c>
      <c r="BU40" s="33">
        <f t="shared" si="14"/>
        <v>1.0307223640730587</v>
      </c>
      <c r="BV40" s="33">
        <f t="shared" si="14"/>
        <v>1.0132807942097977</v>
      </c>
      <c r="BW40" s="33">
        <f t="shared" si="14"/>
        <v>0.99955426786285739</v>
      </c>
      <c r="BX40" s="33">
        <f t="shared" si="14"/>
        <v>1.0668393354005712</v>
      </c>
      <c r="BY40" s="33">
        <f t="shared" si="14"/>
        <v>0.69695032136130908</v>
      </c>
      <c r="BZ40" s="33">
        <f t="shared" si="14"/>
        <v>1.3300985716625218</v>
      </c>
      <c r="CA40" s="33">
        <f t="shared" si="14"/>
        <v>1.5800110561674585</v>
      </c>
      <c r="CB40" s="33">
        <f t="shared" si="14"/>
        <v>1.5225576567676569</v>
      </c>
      <c r="CC40" s="33">
        <f t="shared" si="14"/>
        <v>1.6099069403248867</v>
      </c>
      <c r="CD40" s="33">
        <f t="shared" si="14"/>
        <v>1.2556467820827333</v>
      </c>
      <c r="CE40" s="33">
        <f t="shared" si="14"/>
        <v>1.1154401703446664</v>
      </c>
      <c r="CF40" s="33">
        <f t="shared" si="14"/>
        <v>0.98879641993248579</v>
      </c>
      <c r="CG40" s="33">
        <f t="shared" si="14"/>
        <v>1.2060453783110545</v>
      </c>
      <c r="CH40" s="33">
        <f t="shared" si="14"/>
        <v>0.90354816528368986</v>
      </c>
      <c r="CI40" s="33">
        <f t="shared" si="14"/>
        <v>1.2805970087237548</v>
      </c>
      <c r="CJ40" s="33">
        <f t="shared" si="14"/>
        <v>1.2108393400069133</v>
      </c>
      <c r="CK40" s="33">
        <f t="shared" si="14"/>
        <v>1.2680075462137053</v>
      </c>
      <c r="CL40" s="33">
        <f t="shared" si="14"/>
        <v>1.437962511814284</v>
      </c>
      <c r="CM40" s="33">
        <f t="shared" si="14"/>
        <v>0.87955587561247062</v>
      </c>
      <c r="CN40" s="33">
        <f t="shared" si="14"/>
        <v>0.67287660336138921</v>
      </c>
      <c r="CO40" s="33" t="e">
        <f t="shared" si="14"/>
        <v>#DIV/0!</v>
      </c>
    </row>
    <row r="45" spans="1:93" ht="58" x14ac:dyDescent="0.35">
      <c r="E45" s="2" t="s">
        <v>87</v>
      </c>
      <c r="F45" s="2" t="s">
        <v>88</v>
      </c>
      <c r="G45" s="2" t="s">
        <v>89</v>
      </c>
      <c r="H45" s="2" t="s">
        <v>90</v>
      </c>
      <c r="I45" s="2" t="s">
        <v>91</v>
      </c>
      <c r="J45" s="2" t="s">
        <v>92</v>
      </c>
      <c r="K45" s="2" t="s">
        <v>94</v>
      </c>
      <c r="L45" s="2" t="s">
        <v>95</v>
      </c>
      <c r="M45" s="2" t="s">
        <v>96</v>
      </c>
      <c r="O45" s="23"/>
      <c r="P45" s="23" t="s">
        <v>87</v>
      </c>
      <c r="Q45" s="23" t="s">
        <v>88</v>
      </c>
      <c r="R45" s="23" t="s">
        <v>89</v>
      </c>
      <c r="S45" s="23" t="s">
        <v>90</v>
      </c>
      <c r="T45" s="23" t="s">
        <v>91</v>
      </c>
      <c r="U45" s="23" t="s">
        <v>92</v>
      </c>
      <c r="V45" s="23" t="s">
        <v>94</v>
      </c>
      <c r="W45" s="23" t="s">
        <v>95</v>
      </c>
      <c r="X45" s="23" t="s">
        <v>96</v>
      </c>
    </row>
    <row r="46" spans="1:93" x14ac:dyDescent="0.35">
      <c r="D46" s="23" t="s">
        <v>267</v>
      </c>
      <c r="E46" s="23">
        <v>166.58823529411765</v>
      </c>
      <c r="F46" s="23">
        <v>103.0558823529412</v>
      </c>
      <c r="G46" s="23">
        <v>36.997058823529422</v>
      </c>
      <c r="H46" s="23">
        <v>2</v>
      </c>
      <c r="I46" s="23">
        <v>39.982352941176465</v>
      </c>
      <c r="J46" s="23">
        <v>11.970588235294118</v>
      </c>
      <c r="K46" s="23">
        <v>63.073529411764703</v>
      </c>
      <c r="L46" s="23">
        <v>45.167647058823526</v>
      </c>
      <c r="M46" s="23">
        <v>59.911764705882355</v>
      </c>
      <c r="O46" s="23" t="s">
        <v>267</v>
      </c>
      <c r="P46" s="23">
        <v>98.44533545060402</v>
      </c>
      <c r="Q46" s="23">
        <v>35.658148630051045</v>
      </c>
      <c r="R46" s="23">
        <v>1.9310344827586208</v>
      </c>
      <c r="S46" s="23">
        <v>38.117199196848965</v>
      </c>
      <c r="T46" s="23">
        <v>11.821376262904376</v>
      </c>
      <c r="U46" s="23">
        <v>60.811996591805261</v>
      </c>
      <c r="V46" s="23">
        <v>43.623204351857019</v>
      </c>
      <c r="W46" s="23">
        <v>57.773928942164673</v>
      </c>
      <c r="X46" s="23">
        <v>2470.3372892555089</v>
      </c>
    </row>
    <row r="47" spans="1:93" x14ac:dyDescent="0.35">
      <c r="D47" s="24" t="s">
        <v>269</v>
      </c>
      <c r="E47">
        <v>166</v>
      </c>
      <c r="F47">
        <v>99.65</v>
      </c>
      <c r="G47">
        <v>36.9</v>
      </c>
      <c r="H47">
        <v>2</v>
      </c>
      <c r="I47">
        <v>40.650000000000006</v>
      </c>
      <c r="J47">
        <v>11</v>
      </c>
      <c r="K47">
        <v>61.2</v>
      </c>
      <c r="L47">
        <v>43.7</v>
      </c>
      <c r="M47">
        <v>58.1</v>
      </c>
      <c r="O47" s="23" t="s">
        <v>269</v>
      </c>
      <c r="P47" s="23">
        <v>99.4</v>
      </c>
      <c r="Q47" s="23">
        <v>36.799999999999997</v>
      </c>
      <c r="R47" s="23">
        <v>2</v>
      </c>
      <c r="S47" s="23">
        <v>39.799999999999997</v>
      </c>
      <c r="T47" s="23">
        <v>11</v>
      </c>
      <c r="U47" s="23">
        <v>60.8</v>
      </c>
      <c r="V47" s="23">
        <v>43.5</v>
      </c>
      <c r="W47" s="23">
        <v>57.7</v>
      </c>
      <c r="X47" s="23">
        <v>2499.8000000000002</v>
      </c>
    </row>
    <row r="48" spans="1:93" x14ac:dyDescent="0.35">
      <c r="D48" s="24" t="s">
        <v>270</v>
      </c>
      <c r="E48">
        <v>149</v>
      </c>
      <c r="F48">
        <v>79.2</v>
      </c>
      <c r="G48">
        <v>34.200000000000003</v>
      </c>
      <c r="H48">
        <v>2</v>
      </c>
      <c r="I48">
        <v>29.5</v>
      </c>
      <c r="J48">
        <v>6</v>
      </c>
      <c r="K48">
        <v>48.5</v>
      </c>
      <c r="L48">
        <v>34.6</v>
      </c>
      <c r="M48">
        <v>46</v>
      </c>
      <c r="O48" s="23" t="s">
        <v>270</v>
      </c>
      <c r="P48" s="23">
        <v>12.90884571457503</v>
      </c>
      <c r="Q48" s="23">
        <v>1.4892514479505514</v>
      </c>
      <c r="R48" s="23">
        <v>0</v>
      </c>
      <c r="S48" s="23">
        <v>6.0664237674434816</v>
      </c>
      <c r="T48" s="23">
        <v>3.849323388932743</v>
      </c>
      <c r="U48" s="23">
        <v>9.8743717505877999</v>
      </c>
      <c r="V48" s="23">
        <v>7.3052791450299921</v>
      </c>
      <c r="W48" s="23">
        <v>9.4321746168932172</v>
      </c>
      <c r="X48" s="23">
        <v>588.08138840975039</v>
      </c>
    </row>
    <row r="49" spans="4:93" x14ac:dyDescent="0.35">
      <c r="D49" s="24" t="s">
        <v>271</v>
      </c>
      <c r="E49">
        <v>189</v>
      </c>
      <c r="F49">
        <v>132.9</v>
      </c>
      <c r="G49">
        <v>39.9</v>
      </c>
      <c r="H49">
        <v>2</v>
      </c>
      <c r="I49">
        <v>53.7</v>
      </c>
      <c r="J49">
        <v>22</v>
      </c>
      <c r="K49">
        <v>89.2</v>
      </c>
      <c r="L49">
        <v>64.7</v>
      </c>
      <c r="M49">
        <v>84.9</v>
      </c>
      <c r="O49" s="23" t="s">
        <v>271</v>
      </c>
      <c r="P49" s="23">
        <v>132.9</v>
      </c>
      <c r="Q49" s="23">
        <v>39.9</v>
      </c>
      <c r="R49" s="23">
        <v>2</v>
      </c>
      <c r="S49" s="23">
        <v>53.7</v>
      </c>
      <c r="T49" s="23">
        <v>22</v>
      </c>
      <c r="U49" s="23">
        <v>89.2</v>
      </c>
      <c r="V49" s="23">
        <v>64.7</v>
      </c>
      <c r="W49" s="23">
        <v>84.9</v>
      </c>
      <c r="X49" s="23">
        <v>4201.6000000000004</v>
      </c>
    </row>
    <row r="50" spans="4:93" x14ac:dyDescent="0.35">
      <c r="D50" s="25" t="s">
        <v>268</v>
      </c>
      <c r="E50" s="33">
        <v>8.920924150587469</v>
      </c>
      <c r="F50" s="33">
        <v>12.90884571457503</v>
      </c>
      <c r="G50" s="33">
        <v>1.4892514479505514</v>
      </c>
      <c r="H50" s="33">
        <v>0</v>
      </c>
      <c r="I50" s="33">
        <v>6.0664237674434816</v>
      </c>
      <c r="J50" s="33">
        <v>3.849323388932743</v>
      </c>
      <c r="K50" s="33">
        <v>9.8743717505877999</v>
      </c>
      <c r="L50" s="33">
        <v>7.3052791450299921</v>
      </c>
      <c r="M50" s="33">
        <v>9.4321746168932172</v>
      </c>
      <c r="N50" s="32"/>
      <c r="O50" s="33" t="s">
        <v>268</v>
      </c>
      <c r="P50" s="33">
        <v>21.538045737841049</v>
      </c>
      <c r="Q50" s="33">
        <v>6.729776273890657</v>
      </c>
      <c r="R50" s="33">
        <v>0.37139067635410355</v>
      </c>
      <c r="S50" s="33">
        <v>8.6665555447432485</v>
      </c>
      <c r="T50" s="33">
        <v>4.236360919493519</v>
      </c>
      <c r="U50" s="33">
        <v>14.714696704504149</v>
      </c>
      <c r="V50" s="33">
        <v>10.742619832811545</v>
      </c>
      <c r="W50" s="33">
        <v>14.020235848793298</v>
      </c>
      <c r="X50" s="33">
        <v>696.29064568439389</v>
      </c>
    </row>
    <row r="55" spans="4:93" x14ac:dyDescent="0.35">
      <c r="D55" s="32"/>
      <c r="E55" s="23" t="s">
        <v>267</v>
      </c>
      <c r="F55" s="24" t="s">
        <v>269</v>
      </c>
      <c r="G55" s="24" t="s">
        <v>270</v>
      </c>
      <c r="H55" s="24" t="s">
        <v>271</v>
      </c>
      <c r="I55" s="25" t="s">
        <v>268</v>
      </c>
    </row>
    <row r="56" spans="4:93" ht="43.5" x14ac:dyDescent="0.35">
      <c r="D56" s="2" t="s">
        <v>87</v>
      </c>
      <c r="E56" s="23">
        <v>166.58823529411765</v>
      </c>
      <c r="F56">
        <v>166</v>
      </c>
      <c r="G56">
        <v>149</v>
      </c>
      <c r="H56">
        <v>189</v>
      </c>
      <c r="I56" s="23">
        <v>8.920924150587469</v>
      </c>
    </row>
    <row r="57" spans="4:93" ht="145" x14ac:dyDescent="0.35">
      <c r="D57" s="2" t="s">
        <v>88</v>
      </c>
      <c r="E57" s="23">
        <v>103.0558823529412</v>
      </c>
      <c r="F57">
        <v>99.65</v>
      </c>
      <c r="G57">
        <v>79.2</v>
      </c>
      <c r="H57">
        <v>132.9</v>
      </c>
      <c r="I57" s="23">
        <v>12.90884571457503</v>
      </c>
      <c r="N57" s="2" t="s">
        <v>97</v>
      </c>
      <c r="O57" s="2" t="s">
        <v>98</v>
      </c>
      <c r="P57" s="2" t="s">
        <v>99</v>
      </c>
      <c r="Q57" s="2" t="s">
        <v>100</v>
      </c>
      <c r="R57" s="2" t="s">
        <v>101</v>
      </c>
      <c r="S57" s="2" t="s">
        <v>102</v>
      </c>
      <c r="T57" s="2" t="s">
        <v>103</v>
      </c>
      <c r="U57" s="2" t="s">
        <v>104</v>
      </c>
      <c r="V57" s="2" t="s">
        <v>105</v>
      </c>
      <c r="W57" s="2" t="s">
        <v>106</v>
      </c>
      <c r="X57" s="2" t="s">
        <v>107</v>
      </c>
      <c r="Y57" s="2" t="s">
        <v>108</v>
      </c>
      <c r="Z57" s="2" t="s">
        <v>109</v>
      </c>
      <c r="AA57" s="2" t="s">
        <v>110</v>
      </c>
      <c r="AB57" s="2" t="s">
        <v>111</v>
      </c>
      <c r="AC57" s="2" t="s">
        <v>112</v>
      </c>
      <c r="AD57" s="2" t="s">
        <v>124</v>
      </c>
      <c r="AE57" s="2" t="s">
        <v>132</v>
      </c>
      <c r="AF57" s="2" t="s">
        <v>140</v>
      </c>
      <c r="AG57" s="2" t="s">
        <v>141</v>
      </c>
      <c r="AH57" s="2" t="s">
        <v>142</v>
      </c>
      <c r="AI57" s="2" t="s">
        <v>143</v>
      </c>
      <c r="AJ57" s="2" t="s">
        <v>144</v>
      </c>
      <c r="AK57" s="2" t="s">
        <v>145</v>
      </c>
      <c r="AL57" s="2" t="s">
        <v>146</v>
      </c>
      <c r="AM57" s="2" t="s">
        <v>147</v>
      </c>
      <c r="AN57" s="2" t="s">
        <v>148</v>
      </c>
      <c r="AO57" s="2" t="s">
        <v>149</v>
      </c>
      <c r="AP57" s="2" t="s">
        <v>150</v>
      </c>
      <c r="AQ57" s="2" t="s">
        <v>151</v>
      </c>
      <c r="AR57" s="2" t="s">
        <v>152</v>
      </c>
      <c r="AS57" s="2" t="s">
        <v>153</v>
      </c>
      <c r="AT57" s="2" t="s">
        <v>154</v>
      </c>
      <c r="AU57" s="2" t="s">
        <v>155</v>
      </c>
      <c r="AV57" s="2" t="s">
        <v>156</v>
      </c>
      <c r="AW57" s="2" t="s">
        <v>157</v>
      </c>
      <c r="AX57" s="2" t="s">
        <v>158</v>
      </c>
      <c r="AY57" s="2" t="s">
        <v>159</v>
      </c>
      <c r="AZ57" s="2" t="s">
        <v>160</v>
      </c>
      <c r="BA57" s="2" t="s">
        <v>161</v>
      </c>
      <c r="BB57" s="2" t="s">
        <v>162</v>
      </c>
      <c r="BC57" s="2" t="s">
        <v>163</v>
      </c>
      <c r="BD57" s="2" t="s">
        <v>164</v>
      </c>
      <c r="BE57" s="2" t="s">
        <v>165</v>
      </c>
      <c r="BF57" s="2" t="s">
        <v>166</v>
      </c>
      <c r="BG57" s="2" t="s">
        <v>167</v>
      </c>
      <c r="BH57" s="2" t="s">
        <v>168</v>
      </c>
      <c r="BI57" s="2" t="s">
        <v>169</v>
      </c>
      <c r="BJ57" s="2" t="s">
        <v>188</v>
      </c>
      <c r="BK57" s="2" t="s">
        <v>189</v>
      </c>
      <c r="BL57" s="2" t="s">
        <v>190</v>
      </c>
      <c r="BM57" s="2" t="s">
        <v>191</v>
      </c>
      <c r="BN57" s="2" t="s">
        <v>212</v>
      </c>
      <c r="BO57" s="2" t="s">
        <v>213</v>
      </c>
      <c r="BP57" s="2" t="s">
        <v>214</v>
      </c>
      <c r="BQ57" s="2" t="s">
        <v>261</v>
      </c>
      <c r="BR57" s="2" t="s">
        <v>215</v>
      </c>
      <c r="BS57" s="2" t="s">
        <v>216</v>
      </c>
      <c r="BT57" s="2" t="s">
        <v>217</v>
      </c>
      <c r="BU57" s="2" t="s">
        <v>239</v>
      </c>
      <c r="BV57" s="2" t="s">
        <v>218</v>
      </c>
      <c r="BW57" s="2" t="s">
        <v>219</v>
      </c>
      <c r="BX57" s="2" t="s">
        <v>220</v>
      </c>
      <c r="BY57" s="2" t="s">
        <v>221</v>
      </c>
      <c r="BZ57" s="2" t="s">
        <v>222</v>
      </c>
      <c r="CA57" s="2" t="s">
        <v>223</v>
      </c>
      <c r="CB57" s="2" t="s">
        <v>224</v>
      </c>
      <c r="CC57" s="2" t="s">
        <v>225</v>
      </c>
      <c r="CD57" s="2" t="s">
        <v>226</v>
      </c>
      <c r="CE57" s="2" t="s">
        <v>227</v>
      </c>
      <c r="CF57" s="2" t="s">
        <v>228</v>
      </c>
      <c r="CG57" s="2" t="s">
        <v>229</v>
      </c>
      <c r="CH57" s="2" t="s">
        <v>230</v>
      </c>
      <c r="CI57" s="2" t="s">
        <v>231</v>
      </c>
      <c r="CJ57" s="2" t="s">
        <v>232</v>
      </c>
      <c r="CK57" s="2" t="s">
        <v>233</v>
      </c>
      <c r="CL57" s="2" t="s">
        <v>234</v>
      </c>
      <c r="CM57" s="2" t="s">
        <v>235</v>
      </c>
      <c r="CN57" s="2" t="s">
        <v>236</v>
      </c>
      <c r="CO57" s="2" t="s">
        <v>237</v>
      </c>
    </row>
    <row r="58" spans="4:93" x14ac:dyDescent="0.35">
      <c r="D58" s="2" t="s">
        <v>89</v>
      </c>
      <c r="E58" s="33">
        <v>36.997058823529422</v>
      </c>
      <c r="F58" s="32">
        <v>36.9</v>
      </c>
      <c r="G58" s="32">
        <v>34.200000000000003</v>
      </c>
      <c r="H58" s="32">
        <v>39.9</v>
      </c>
      <c r="I58" s="33">
        <v>1.4892514479505514</v>
      </c>
      <c r="J58" s="32"/>
      <c r="K58" s="32"/>
      <c r="L58" s="32"/>
      <c r="M58" s="32" t="s">
        <v>286</v>
      </c>
      <c r="N58" s="35">
        <v>2468.5619047619048</v>
      </c>
      <c r="O58" s="35">
        <v>102.66666666666667</v>
      </c>
      <c r="P58" s="35">
        <v>100.00238095238095</v>
      </c>
      <c r="Q58" s="35">
        <v>301.47142857142853</v>
      </c>
      <c r="R58" s="35">
        <v>277.05357142857144</v>
      </c>
      <c r="S58" s="35">
        <v>24.420238095238091</v>
      </c>
      <c r="T58" s="35">
        <v>31.221428571428572</v>
      </c>
      <c r="U58" s="35">
        <v>64.991666666666674</v>
      </c>
      <c r="V58" s="35">
        <v>86.660714285714278</v>
      </c>
      <c r="W58" s="35">
        <v>11.165476190476191</v>
      </c>
      <c r="X58" s="35">
        <v>1.5476190476190477E-2</v>
      </c>
      <c r="Y58" s="36">
        <v>8.8166666666666664</v>
      </c>
      <c r="Z58" s="36">
        <v>9.1071428571428612</v>
      </c>
      <c r="AA58" s="36">
        <v>1.785714285714286E-2</v>
      </c>
      <c r="AB58" s="36">
        <v>56.682142857142871</v>
      </c>
      <c r="AC58" s="36">
        <v>142.54880952380952</v>
      </c>
      <c r="AD58" s="36">
        <v>36.545238095238098</v>
      </c>
      <c r="AE58" s="36">
        <v>37.096428571428575</v>
      </c>
      <c r="AF58" s="36">
        <v>1.9666666666666666</v>
      </c>
      <c r="AG58" s="36">
        <v>11.016666666666667</v>
      </c>
      <c r="AH58" s="36">
        <v>14.080952380952388</v>
      </c>
      <c r="AI58" s="36">
        <v>394.27499999999981</v>
      </c>
      <c r="AJ58" s="36">
        <v>0.17738095238095228</v>
      </c>
      <c r="AK58" s="36">
        <v>3049.8642857142863</v>
      </c>
      <c r="AL58" s="36">
        <v>7.8678571428571429</v>
      </c>
      <c r="AM58" s="36">
        <v>3497.7833333333338</v>
      </c>
      <c r="AN58" s="36">
        <v>720.45833333333326</v>
      </c>
      <c r="AO58" s="36">
        <v>1537.6238095238093</v>
      </c>
      <c r="AP58" s="36">
        <v>321.59880952380951</v>
      </c>
      <c r="AQ58" s="36">
        <v>12.87142857142857</v>
      </c>
      <c r="AR58" s="36">
        <v>11.683333333333332</v>
      </c>
      <c r="AS58" s="36">
        <v>1.3035714285714284</v>
      </c>
      <c r="AT58" s="36">
        <v>3.8892857142857142</v>
      </c>
      <c r="AU58" s="36">
        <v>5.8547619047619053</v>
      </c>
      <c r="AV58" s="36">
        <v>42.486904761904789</v>
      </c>
      <c r="AW58" s="36">
        <v>1610.8380952380951</v>
      </c>
      <c r="AX58" s="36">
        <v>471.46309523809526</v>
      </c>
      <c r="AY58" s="36">
        <v>5408.2785714285692</v>
      </c>
      <c r="AZ58" s="36">
        <v>3.524999999999999</v>
      </c>
      <c r="BA58" s="36">
        <v>12.727380952380944</v>
      </c>
      <c r="BB58" s="36">
        <v>22.45119047619049</v>
      </c>
      <c r="BC58" s="36">
        <v>1.7047619047619049</v>
      </c>
      <c r="BD58" s="36">
        <v>1.9726190476190477</v>
      </c>
      <c r="BE58" s="36">
        <v>22.526190476190482</v>
      </c>
      <c r="BF58" s="36">
        <v>2.4380952380952374</v>
      </c>
      <c r="BG58" s="36">
        <v>358.69166666666666</v>
      </c>
      <c r="BH58" s="36">
        <v>5.0869047619047629</v>
      </c>
      <c r="BI58" s="36">
        <v>145.6142857142857</v>
      </c>
      <c r="BJ58" s="36">
        <v>2.3809523809523805</v>
      </c>
      <c r="BK58" s="36">
        <v>1130.6428571428576</v>
      </c>
      <c r="BL58" s="36">
        <v>22.266666666666669</v>
      </c>
      <c r="BM58" s="36">
        <v>150.92738095238096</v>
      </c>
      <c r="BN58" s="36">
        <v>2.4404761904761907</v>
      </c>
      <c r="BO58" s="36">
        <v>2.9285714285714284</v>
      </c>
      <c r="BP58" s="36">
        <v>4.0238095238095237</v>
      </c>
      <c r="BQ58" s="36">
        <v>4.4642857142857144</v>
      </c>
      <c r="BR58" s="36">
        <v>4.3095238095238093</v>
      </c>
      <c r="BS58" s="36">
        <v>4.5119047619047619</v>
      </c>
      <c r="BT58" s="36">
        <v>5.4523809523809526</v>
      </c>
      <c r="BU58" s="36">
        <v>4.1904761904761907</v>
      </c>
      <c r="BV58" s="36">
        <v>5.3690476190476186</v>
      </c>
      <c r="BW58" s="36">
        <v>3.0357142857142856</v>
      </c>
      <c r="BX58" s="36">
        <v>3.0476190476190474</v>
      </c>
      <c r="BY58" s="36">
        <v>3.8571428571428572</v>
      </c>
      <c r="BZ58" s="36">
        <v>4.416666666666667</v>
      </c>
      <c r="CA58" s="36">
        <v>2.7380952380952381</v>
      </c>
      <c r="CB58" s="36">
        <v>2.7380952380952381</v>
      </c>
      <c r="CC58" s="36">
        <v>3.5476190476190474</v>
      </c>
      <c r="CD58" s="36">
        <v>4.1071428571428568</v>
      </c>
      <c r="CE58" s="36">
        <v>3.3690476190476191</v>
      </c>
      <c r="CF58" s="36">
        <v>3.4880952380952381</v>
      </c>
      <c r="CG58" s="36">
        <v>3.1785714285714284</v>
      </c>
      <c r="CH58" s="36">
        <v>2.2142857142857144</v>
      </c>
      <c r="CI58" s="36">
        <v>1.9880952380952381</v>
      </c>
      <c r="CJ58" s="36">
        <v>3.3095238095238093</v>
      </c>
      <c r="CK58" s="36">
        <v>3.7261904761904763</v>
      </c>
      <c r="CL58" s="36">
        <v>3.9285714285714284</v>
      </c>
      <c r="CM58" s="36">
        <v>4.5</v>
      </c>
      <c r="CN58" s="36">
        <v>4.8571428571428568</v>
      </c>
      <c r="CO58" s="36">
        <v>5.1547619047619051</v>
      </c>
    </row>
    <row r="59" spans="4:93" ht="29" x14ac:dyDescent="0.35">
      <c r="D59" s="2" t="s">
        <v>90</v>
      </c>
      <c r="E59" s="33">
        <v>2</v>
      </c>
      <c r="F59" s="32">
        <v>2</v>
      </c>
      <c r="G59" s="32">
        <v>2</v>
      </c>
      <c r="H59" s="32">
        <v>2</v>
      </c>
      <c r="I59" s="33">
        <v>0</v>
      </c>
      <c r="J59" s="32"/>
      <c r="K59" s="32"/>
      <c r="L59" s="32"/>
      <c r="M59" s="32" t="s">
        <v>287</v>
      </c>
      <c r="N59" s="37">
        <v>2462.705882352941</v>
      </c>
      <c r="O59" s="35">
        <v>104.51470588235296</v>
      </c>
      <c r="P59" s="35">
        <v>100.05294117647058</v>
      </c>
      <c r="Q59" s="35">
        <v>298.69999999999993</v>
      </c>
      <c r="R59" s="35">
        <v>273.15294117647068</v>
      </c>
      <c r="S59" s="35">
        <v>25.550000000000004</v>
      </c>
      <c r="T59" s="35">
        <v>33.399999999999991</v>
      </c>
      <c r="U59" s="35">
        <v>65.244117647058843</v>
      </c>
      <c r="V59" s="35">
        <v>87.767647058823528</v>
      </c>
      <c r="W59" s="35">
        <v>11.317647058823535</v>
      </c>
      <c r="X59" s="35">
        <v>1.7647058823529412E-2</v>
      </c>
      <c r="Y59" s="36">
        <v>9.455882352941174</v>
      </c>
      <c r="Z59" s="38">
        <v>10.594117647058825</v>
      </c>
      <c r="AA59" s="36">
        <v>2.6470588235294121E-2</v>
      </c>
      <c r="AB59" s="36">
        <v>55.379411764705893</v>
      </c>
      <c r="AC59" s="36">
        <v>144.23823529411763</v>
      </c>
      <c r="AD59" s="36">
        <v>37.5</v>
      </c>
      <c r="AE59" s="36">
        <v>37.114705882352943</v>
      </c>
      <c r="AF59" s="36">
        <v>2.0441176470588234</v>
      </c>
      <c r="AG59" s="36">
        <v>10.641176470588237</v>
      </c>
      <c r="AH59" s="36">
        <v>13.838235294117649</v>
      </c>
      <c r="AI59" s="38">
        <v>409.57941176470575</v>
      </c>
      <c r="AJ59" s="36">
        <v>0.17058823529411768</v>
      </c>
      <c r="AK59" s="36">
        <v>3116.1735294117643</v>
      </c>
      <c r="AL59" s="36">
        <v>8.0294117647058822</v>
      </c>
      <c r="AM59" s="36">
        <v>3668.5029411764713</v>
      </c>
      <c r="AN59" s="36">
        <v>774.11176470588214</v>
      </c>
      <c r="AO59" s="36">
        <v>1598.59705882353</v>
      </c>
      <c r="AP59" s="36">
        <v>347.41764705882349</v>
      </c>
      <c r="AQ59" s="38">
        <v>13.649999999999999</v>
      </c>
      <c r="AR59" s="38">
        <v>12.029411764705884</v>
      </c>
      <c r="AS59" s="36">
        <v>1.4205882352941175</v>
      </c>
      <c r="AT59" s="36">
        <v>3.9705882352941169</v>
      </c>
      <c r="AU59" s="36">
        <v>8.4117647058823533</v>
      </c>
      <c r="AV59" s="38">
        <v>48.6235294117647</v>
      </c>
      <c r="AW59" s="38">
        <v>1993.085294117647</v>
      </c>
      <c r="AX59" s="38">
        <v>653.99705882352964</v>
      </c>
      <c r="AY59" s="38">
        <v>6542.2235294117645</v>
      </c>
      <c r="AZ59" s="36">
        <v>3.617647058823529</v>
      </c>
      <c r="BA59" s="38">
        <v>12.814705882352937</v>
      </c>
      <c r="BB59" s="36">
        <v>33.500000000000014</v>
      </c>
      <c r="BC59" s="36">
        <v>1.7470588235294118</v>
      </c>
      <c r="BD59" s="36">
        <v>2.1</v>
      </c>
      <c r="BE59" s="38">
        <v>23.488235294117658</v>
      </c>
      <c r="BF59" s="36">
        <v>2.4941176470588236</v>
      </c>
      <c r="BG59" s="38">
        <v>402.66470588235296</v>
      </c>
      <c r="BH59" s="36">
        <v>6.0558823529411763</v>
      </c>
      <c r="BI59" s="38">
        <v>152.9823529411764</v>
      </c>
      <c r="BJ59" s="38">
        <v>3.914705882352941</v>
      </c>
      <c r="BK59" s="36">
        <v>1195.3500000000001</v>
      </c>
      <c r="BL59" s="36">
        <v>22.699999999999996</v>
      </c>
      <c r="BM59" s="36">
        <v>152.95882352941175</v>
      </c>
      <c r="BN59" s="36">
        <v>2.4411764705882355</v>
      </c>
      <c r="BO59" s="36">
        <v>3.1470588235294117</v>
      </c>
      <c r="BP59" s="36">
        <v>4.0294117647058822</v>
      </c>
      <c r="BQ59" s="36">
        <v>4.4117647058823533</v>
      </c>
      <c r="BR59" s="36">
        <v>4.1470588235294121</v>
      </c>
      <c r="BS59" s="36">
        <v>4.5294117647058822</v>
      </c>
      <c r="BT59" s="36">
        <v>5.5</v>
      </c>
      <c r="BU59" s="36">
        <v>4.382352941176471</v>
      </c>
      <c r="BV59" s="36">
        <v>5.5294117647058822</v>
      </c>
      <c r="BW59" s="36">
        <v>3.2352941176470589</v>
      </c>
      <c r="BX59" s="36">
        <v>3.0294117647058822</v>
      </c>
      <c r="BY59" s="36">
        <v>3.9117647058823528</v>
      </c>
      <c r="BZ59" s="36">
        <v>4.4705882352941178</v>
      </c>
      <c r="CA59" s="36">
        <v>3.0294117647058822</v>
      </c>
      <c r="CB59" s="36">
        <v>2.7941176470588234</v>
      </c>
      <c r="CC59" s="36">
        <v>3.6470588235294117</v>
      </c>
      <c r="CD59" s="36">
        <v>4.4411764705882355</v>
      </c>
      <c r="CE59" s="36">
        <v>3.3529411764705883</v>
      </c>
      <c r="CF59" s="36">
        <v>3.9117647058823528</v>
      </c>
      <c r="CG59" s="36">
        <v>3.1470588235294117</v>
      </c>
      <c r="CH59" s="36">
        <v>2.2647058823529411</v>
      </c>
      <c r="CI59" s="36">
        <v>2.0588235294117645</v>
      </c>
      <c r="CJ59" s="36">
        <v>3.3529411764705883</v>
      </c>
      <c r="CK59" s="36">
        <v>3.9117647058823528</v>
      </c>
      <c r="CL59" s="36">
        <v>4.2352941176470589</v>
      </c>
      <c r="CM59" s="36">
        <v>4.7941176470588234</v>
      </c>
      <c r="CN59" s="36">
        <v>4.7058823529411766</v>
      </c>
      <c r="CO59" s="36">
        <v>5.2058823529411766</v>
      </c>
    </row>
    <row r="60" spans="4:93" x14ac:dyDescent="0.35">
      <c r="D60" s="2" t="s">
        <v>91</v>
      </c>
      <c r="E60" s="33">
        <v>39.982352941176465</v>
      </c>
      <c r="F60" s="32">
        <v>40.650000000000006</v>
      </c>
      <c r="G60" s="32">
        <v>29.5</v>
      </c>
      <c r="H60" s="32">
        <v>53.7</v>
      </c>
      <c r="I60" s="33">
        <v>6.0664237674434816</v>
      </c>
      <c r="J60" s="32"/>
      <c r="K60" s="32"/>
      <c r="L60" s="32"/>
      <c r="M60" s="32" t="s">
        <v>288</v>
      </c>
      <c r="N60" s="38">
        <v>2512.7999999999997</v>
      </c>
      <c r="O60" s="36">
        <v>101.25882352941179</v>
      </c>
      <c r="P60" s="36">
        <v>104.41176470588236</v>
      </c>
      <c r="Q60" s="36">
        <v>303.70294117647057</v>
      </c>
      <c r="R60" s="36">
        <v>280.37352941176471</v>
      </c>
      <c r="S60" s="36">
        <v>23.32352941176471</v>
      </c>
      <c r="T60" s="36">
        <v>28.91764705882353</v>
      </c>
      <c r="U60" s="36">
        <v>65.114705882352951</v>
      </c>
      <c r="V60" s="36">
        <v>90.717647058823516</v>
      </c>
      <c r="W60" s="36">
        <v>11.538235294117648</v>
      </c>
      <c r="X60" s="36">
        <v>1.1764705882352941E-2</v>
      </c>
      <c r="Y60" s="36">
        <v>9.1294117647058837</v>
      </c>
      <c r="Z60" s="38">
        <v>8.5117647058823529</v>
      </c>
      <c r="AA60" s="36">
        <v>8.8235294117647075E-3</v>
      </c>
      <c r="AB60" s="36">
        <v>60.861764705882358</v>
      </c>
      <c r="AC60" s="36">
        <v>135.27352941176468</v>
      </c>
      <c r="AD60" s="36">
        <v>37.661764705882348</v>
      </c>
      <c r="AE60" s="36">
        <v>39.214705882352931</v>
      </c>
      <c r="AF60" s="36">
        <v>2.0470588235294116</v>
      </c>
      <c r="AG60" s="36">
        <v>11.314705882352939</v>
      </c>
      <c r="AH60" s="36">
        <v>14.326470588235292</v>
      </c>
      <c r="AI60" s="38">
        <v>404.33529411764704</v>
      </c>
      <c r="AJ60" s="36">
        <v>0.1676470588235294</v>
      </c>
      <c r="AK60" s="36">
        <v>2940.2294117647057</v>
      </c>
      <c r="AL60" s="36">
        <v>7.5882352941176485</v>
      </c>
      <c r="AM60" s="36">
        <v>3353.65294117647</v>
      </c>
      <c r="AN60" s="36">
        <v>680.63529411764705</v>
      </c>
      <c r="AO60" s="36">
        <v>1487.4117647058822</v>
      </c>
      <c r="AP60" s="36">
        <v>303.41176470588238</v>
      </c>
      <c r="AQ60" s="38">
        <v>12.44705882352941</v>
      </c>
      <c r="AR60" s="38">
        <v>11.520588235294117</v>
      </c>
      <c r="AS60" s="36">
        <v>1.2029411764705882</v>
      </c>
      <c r="AT60" s="36">
        <v>3.9352941176470582</v>
      </c>
      <c r="AU60" s="36">
        <v>2.091176470588235</v>
      </c>
      <c r="AV60" s="38">
        <v>39.882352941176457</v>
      </c>
      <c r="AW60" s="38">
        <v>1409.8764705882356</v>
      </c>
      <c r="AX60" s="38">
        <v>361.35294117647067</v>
      </c>
      <c r="AY60" s="38">
        <v>4796.7794117647063</v>
      </c>
      <c r="AZ60" s="36">
        <v>3.1617647058823519</v>
      </c>
      <c r="BA60" s="38">
        <v>12.994117647058822</v>
      </c>
      <c r="BB60" s="36">
        <v>10.941176470588236</v>
      </c>
      <c r="BC60" s="36">
        <v>1.6382352941176468</v>
      </c>
      <c r="BD60" s="36">
        <v>1.9088235294117648</v>
      </c>
      <c r="BE60" s="38">
        <v>21.791176470588233</v>
      </c>
      <c r="BF60" s="36">
        <v>2.4411764705882346</v>
      </c>
      <c r="BG60" s="38">
        <v>338.97647058823537</v>
      </c>
      <c r="BH60" s="36">
        <v>4.2941176470588234</v>
      </c>
      <c r="BI60" s="38">
        <v>146.47352941176473</v>
      </c>
      <c r="BJ60" s="38">
        <v>1.9323529411764706</v>
      </c>
      <c r="BK60" s="36">
        <v>1122.5058823529409</v>
      </c>
      <c r="BL60" s="36">
        <v>22.049999999999994</v>
      </c>
      <c r="BM60" s="36">
        <v>149.11764705882351</v>
      </c>
      <c r="BN60" s="36">
        <v>2.7058823529411766</v>
      </c>
      <c r="BO60" s="36">
        <v>2.7352941176470589</v>
      </c>
      <c r="BP60" s="36">
        <v>4.117647058823529</v>
      </c>
      <c r="BQ60" s="36">
        <v>4.4117647058823533</v>
      </c>
      <c r="BR60" s="36">
        <v>4.4705882352941178</v>
      </c>
      <c r="BS60" s="36">
        <v>4.5</v>
      </c>
      <c r="BT60" s="36">
        <v>5.5294117647058822</v>
      </c>
      <c r="BU60" s="36">
        <v>4.0294117647058822</v>
      </c>
      <c r="BV60" s="36">
        <v>5.2941176470588234</v>
      </c>
      <c r="BW60" s="36">
        <v>3.0588235294117645</v>
      </c>
      <c r="BX60" s="36">
        <v>2.9705882352941178</v>
      </c>
      <c r="BY60" s="36">
        <v>3.7941176470588234</v>
      </c>
      <c r="BZ60" s="36">
        <v>4.382352941176471</v>
      </c>
      <c r="CA60" s="36">
        <v>2.4411764705882355</v>
      </c>
      <c r="CB60" s="36">
        <v>2.4411764705882355</v>
      </c>
      <c r="CC60" s="36">
        <v>3.5</v>
      </c>
      <c r="CD60" s="36">
        <v>4.117647058823529</v>
      </c>
      <c r="CE60" s="36">
        <v>3.3823529411764706</v>
      </c>
      <c r="CF60" s="36">
        <v>3.2941176470588234</v>
      </c>
      <c r="CG60" s="36">
        <v>3.1470588235294117</v>
      </c>
      <c r="CH60" s="36">
        <v>2</v>
      </c>
      <c r="CI60" s="36">
        <v>1.8235294117647058</v>
      </c>
      <c r="CJ60" s="36">
        <v>3.2352941176470589</v>
      </c>
      <c r="CK60" s="36">
        <v>3.5588235294117645</v>
      </c>
      <c r="CL60" s="36">
        <v>3.7058823529411766</v>
      </c>
      <c r="CM60" s="36">
        <v>4.4117647058823533</v>
      </c>
      <c r="CN60" s="36">
        <v>4.882352941176471</v>
      </c>
      <c r="CO60" s="36">
        <v>5.1764705882352944</v>
      </c>
    </row>
    <row r="61" spans="4:93" ht="43.5" x14ac:dyDescent="0.35">
      <c r="D61" s="2" t="s">
        <v>92</v>
      </c>
      <c r="E61" s="33">
        <v>11.970588235294118</v>
      </c>
      <c r="F61" s="32">
        <v>11</v>
      </c>
      <c r="G61" s="32">
        <v>6</v>
      </c>
      <c r="H61" s="32">
        <v>22</v>
      </c>
      <c r="I61" s="33">
        <v>3.849323388932743</v>
      </c>
      <c r="J61" s="32"/>
      <c r="K61" s="32"/>
      <c r="L61" s="34"/>
      <c r="M61" s="34" t="s">
        <v>289</v>
      </c>
      <c r="N61" s="37">
        <v>2386.9999999999995</v>
      </c>
      <c r="O61" s="35">
        <v>101.73124999999999</v>
      </c>
      <c r="P61" s="35">
        <v>90.524999999999991</v>
      </c>
      <c r="Q61" s="35">
        <v>302.61875000000003</v>
      </c>
      <c r="R61" s="35">
        <v>278.28750000000002</v>
      </c>
      <c r="S61" s="35">
        <v>24.35</v>
      </c>
      <c r="T61" s="35">
        <v>31.487500000000001</v>
      </c>
      <c r="U61" s="35">
        <v>64.193750000000023</v>
      </c>
      <c r="V61" s="35">
        <v>75.687500000000014</v>
      </c>
      <c r="W61" s="35">
        <v>10.049999999999999</v>
      </c>
      <c r="X61" s="35">
        <v>1.8750000000000003E-2</v>
      </c>
      <c r="Y61" s="36">
        <v>6.7937499999999993</v>
      </c>
      <c r="Z61" s="38">
        <v>7.2125000000000004</v>
      </c>
      <c r="AA61" s="36">
        <v>1.8750000000000003E-2</v>
      </c>
      <c r="AB61" s="36">
        <v>50.568749999999994</v>
      </c>
      <c r="AC61" s="36">
        <v>154.41875000000002</v>
      </c>
      <c r="AD61" s="36">
        <v>32.143749999999997</v>
      </c>
      <c r="AE61" s="36">
        <v>32.556249999999999</v>
      </c>
      <c r="AF61" s="36">
        <v>1.6312499999999999</v>
      </c>
      <c r="AG61" s="36">
        <v>11.18125</v>
      </c>
      <c r="AH61" s="36">
        <v>14.074999999999998</v>
      </c>
      <c r="AI61" s="38">
        <v>340.37500000000006</v>
      </c>
      <c r="AJ61" s="36">
        <v>0.21250000000000008</v>
      </c>
      <c r="AK61" s="36">
        <v>3141.9312500000001</v>
      </c>
      <c r="AL61" s="36">
        <v>8.1187500000000004</v>
      </c>
      <c r="AM61" s="36">
        <v>3441.28125</v>
      </c>
      <c r="AN61" s="36">
        <v>691.06875000000002</v>
      </c>
      <c r="AO61" s="36">
        <v>1514.7562500000001</v>
      </c>
      <c r="AP61" s="36">
        <v>305.38125000000008</v>
      </c>
      <c r="AQ61" s="38">
        <v>12.11875</v>
      </c>
      <c r="AR61" s="38">
        <v>11.293749999999999</v>
      </c>
      <c r="AS61" s="36">
        <v>1.2687499999999998</v>
      </c>
      <c r="AT61" s="36">
        <v>3.6187499999999995</v>
      </c>
      <c r="AU61" s="36">
        <v>8.4187500000000011</v>
      </c>
      <c r="AV61" s="38">
        <v>34.981250000000003</v>
      </c>
      <c r="AW61" s="38">
        <v>1225.60625</v>
      </c>
      <c r="AX61" s="38">
        <v>317.5625</v>
      </c>
      <c r="AY61" s="38">
        <v>4298.0812500000002</v>
      </c>
      <c r="AZ61" s="36">
        <v>4.1000000000000005</v>
      </c>
      <c r="BA61" s="38">
        <v>11.975</v>
      </c>
      <c r="BB61" s="36">
        <v>23.431249999999999</v>
      </c>
      <c r="BC61" s="36">
        <v>1.7562500000000003</v>
      </c>
      <c r="BD61" s="36">
        <v>1.8374999999999999</v>
      </c>
      <c r="BE61" s="38">
        <v>22.043749999999999</v>
      </c>
      <c r="BF61" s="36">
        <v>2.3125</v>
      </c>
      <c r="BG61" s="38">
        <v>307.14374999999995</v>
      </c>
      <c r="BH61" s="36">
        <v>4.7125000000000004</v>
      </c>
      <c r="BI61" s="38">
        <v>128.13124999999999</v>
      </c>
      <c r="BJ61" s="38">
        <v>7.4999999999999997E-2</v>
      </c>
      <c r="BK61" s="36">
        <v>1010.43125</v>
      </c>
      <c r="BL61" s="36">
        <v>21.806250000000002</v>
      </c>
      <c r="BM61" s="36">
        <v>150.45624999999998</v>
      </c>
      <c r="BN61" s="36">
        <v>1.875</v>
      </c>
      <c r="BO61" s="36">
        <v>2.875</v>
      </c>
      <c r="BP61" s="36">
        <v>3.8125</v>
      </c>
      <c r="BQ61" s="36">
        <v>4.6875</v>
      </c>
      <c r="BR61" s="36">
        <v>4.3125</v>
      </c>
      <c r="BS61" s="36">
        <v>4.5</v>
      </c>
      <c r="BT61" s="36">
        <v>5.1875</v>
      </c>
      <c r="BU61" s="36">
        <v>4.125</v>
      </c>
      <c r="BV61" s="36">
        <v>5.1875</v>
      </c>
      <c r="BW61" s="36">
        <v>2.5625</v>
      </c>
      <c r="BX61" s="36">
        <v>3.25</v>
      </c>
      <c r="BY61" s="36">
        <v>3.875</v>
      </c>
      <c r="BZ61" s="36">
        <v>4.375</v>
      </c>
      <c r="CA61" s="36">
        <v>2.75</v>
      </c>
      <c r="CB61" s="36">
        <v>3.25</v>
      </c>
      <c r="CC61" s="36">
        <v>3.4375</v>
      </c>
      <c r="CD61" s="36">
        <v>3.375</v>
      </c>
      <c r="CE61" s="36">
        <v>3.375</v>
      </c>
      <c r="CF61" s="36">
        <v>3</v>
      </c>
      <c r="CG61" s="36">
        <v>3.3125</v>
      </c>
      <c r="CH61" s="36">
        <v>2.5625</v>
      </c>
      <c r="CI61" s="36">
        <v>2.1875</v>
      </c>
      <c r="CJ61" s="36">
        <v>3.375</v>
      </c>
      <c r="CK61" s="36">
        <v>3.6875</v>
      </c>
      <c r="CL61" s="36">
        <v>3.75</v>
      </c>
      <c r="CM61" s="36">
        <v>4.0625</v>
      </c>
      <c r="CN61" s="36">
        <v>5.125</v>
      </c>
      <c r="CO61" s="36">
        <v>5</v>
      </c>
    </row>
    <row r="62" spans="4:93" ht="43.5" x14ac:dyDescent="0.35">
      <c r="D62" s="2" t="s">
        <v>94</v>
      </c>
      <c r="E62" s="23">
        <v>63.073529411764703</v>
      </c>
      <c r="F62">
        <v>61.2</v>
      </c>
      <c r="G62">
        <v>48.5</v>
      </c>
      <c r="H62">
        <v>89.2</v>
      </c>
      <c r="I62" s="23">
        <v>9.8743717505877999</v>
      </c>
    </row>
    <row r="63" spans="4:93" ht="58" x14ac:dyDescent="0.35">
      <c r="D63" s="2" t="s">
        <v>95</v>
      </c>
      <c r="E63" s="23">
        <v>45.167647058823526</v>
      </c>
      <c r="F63">
        <v>43.7</v>
      </c>
      <c r="G63">
        <v>34.6</v>
      </c>
      <c r="H63">
        <v>64.7</v>
      </c>
      <c r="I63" s="23">
        <v>7.3052791450299921</v>
      </c>
    </row>
    <row r="64" spans="4:93" ht="43.5" x14ac:dyDescent="0.35">
      <c r="D64" s="2" t="s">
        <v>96</v>
      </c>
      <c r="E64" s="23">
        <v>59.911764705882355</v>
      </c>
      <c r="F64">
        <v>58.1</v>
      </c>
      <c r="G64">
        <v>46</v>
      </c>
      <c r="H64">
        <v>84.9</v>
      </c>
      <c r="I64" s="23">
        <v>9.4321746168932172</v>
      </c>
    </row>
    <row r="76" spans="6:65" x14ac:dyDescent="0.35">
      <c r="G76" t="s">
        <v>286</v>
      </c>
      <c r="H76" t="s">
        <v>287</v>
      </c>
      <c r="I76" t="s">
        <v>288</v>
      </c>
      <c r="J76" t="s">
        <v>289</v>
      </c>
    </row>
    <row r="77" spans="6:65" x14ac:dyDescent="0.35">
      <c r="F77" t="s">
        <v>97</v>
      </c>
      <c r="G77" s="36">
        <v>2468.5619047619048</v>
      </c>
      <c r="H77" s="36">
        <v>2462.705882352941</v>
      </c>
      <c r="I77" s="36">
        <v>2512.7999999999997</v>
      </c>
      <c r="J77" s="36">
        <v>2386.9999999999995</v>
      </c>
      <c r="P77" t="s">
        <v>296</v>
      </c>
      <c r="AD77" t="s">
        <v>292</v>
      </c>
      <c r="AJ77" t="s">
        <v>293</v>
      </c>
    </row>
    <row r="78" spans="6:65" x14ac:dyDescent="0.35">
      <c r="F78" t="s">
        <v>98</v>
      </c>
      <c r="G78" s="36">
        <v>102.66666666666667</v>
      </c>
      <c r="H78" s="36">
        <v>104.51470588235296</v>
      </c>
      <c r="I78" s="36">
        <v>101.25882352941179</v>
      </c>
      <c r="J78" s="36">
        <v>101.73124999999999</v>
      </c>
      <c r="M78" t="s">
        <v>294</v>
      </c>
      <c r="O78" s="44" t="s">
        <v>300</v>
      </c>
      <c r="P78" t="s">
        <v>291</v>
      </c>
      <c r="S78" t="s">
        <v>303</v>
      </c>
      <c r="V78" s="44" t="s">
        <v>302</v>
      </c>
      <c r="AD78" s="43" t="s">
        <v>297</v>
      </c>
      <c r="AF78" t="s">
        <v>299</v>
      </c>
      <c r="AG78" s="43">
        <v>0.04</v>
      </c>
      <c r="AI78" t="s">
        <v>301</v>
      </c>
      <c r="AL78" t="s">
        <v>298</v>
      </c>
      <c r="AU78" t="s">
        <v>378</v>
      </c>
      <c r="BA78" s="46">
        <f>BA81/BA79*100</f>
        <v>84.849206349206298</v>
      </c>
      <c r="BG78" s="46">
        <f>BG81/BG79*100</f>
        <v>89.672916666666666</v>
      </c>
    </row>
    <row r="79" spans="6:65" x14ac:dyDescent="0.35">
      <c r="F79" t="s">
        <v>99</v>
      </c>
      <c r="G79" s="36">
        <v>100.00238095238095</v>
      </c>
      <c r="H79" s="36">
        <v>100.05294117647058</v>
      </c>
      <c r="I79" s="36">
        <v>104.41176470588236</v>
      </c>
      <c r="J79" s="36">
        <v>90.524999999999991</v>
      </c>
      <c r="M79" t="s">
        <v>295</v>
      </c>
      <c r="O79" s="46" t="s">
        <v>290</v>
      </c>
      <c r="P79" s="45">
        <f>900/N81*100</f>
        <v>36.458473991026203</v>
      </c>
      <c r="Q79" s="23">
        <f>Q81*4/N81*100</f>
        <v>48.849725500484176</v>
      </c>
      <c r="R79" s="23">
        <f>R81*4/N81*100</f>
        <v>44.89311301355329</v>
      </c>
      <c r="S79" s="23">
        <f>S81*4/N81*100</f>
        <v>3.9569982908884671</v>
      </c>
      <c r="T79" s="23">
        <f>T81*4/N81*100</f>
        <v>5.0590472957071597</v>
      </c>
      <c r="U79" s="23">
        <f>V81*4/N81*100</f>
        <v>14.04229954590874</v>
      </c>
      <c r="V79" s="45">
        <f>V81*4/N81*100</f>
        <v>14.04229954590874</v>
      </c>
      <c r="W79" s="23">
        <f>W81*4/N81*100</f>
        <v>1.8092276590573269</v>
      </c>
      <c r="X79" s="23">
        <f>X81*4/N81*100</f>
        <v>2.5077257242504796E-3</v>
      </c>
      <c r="Y79" s="23">
        <f>Y81*4/N81*100</f>
        <v>1.4286320549076192</v>
      </c>
      <c r="Z79" s="23">
        <f>Z81*4/N81*100</f>
        <v>1.4757001377320136</v>
      </c>
      <c r="AA79" s="23">
        <f>AA81*4/N81*100</f>
        <v>2.8935296818274766E-3</v>
      </c>
      <c r="AB79" s="23">
        <f>AB81*4/N81*100</f>
        <v>9.1846419160567763</v>
      </c>
      <c r="AC79" s="23">
        <f>AC81*4/N81*100</f>
        <v>23.098275842113587</v>
      </c>
      <c r="AD79" s="45">
        <f>AD81*9/N81*100</f>
        <v>13.323836125910981</v>
      </c>
      <c r="AE79" s="23">
        <f>AE81*9/N81*100</f>
        <v>13.524791762313901</v>
      </c>
      <c r="AF79" s="23">
        <f>AF81*9/N81*100</f>
        <v>0.71701665515684854</v>
      </c>
      <c r="AG79" s="23">
        <f>AG81*9/N81*100</f>
        <v>4.0165085513447201</v>
      </c>
      <c r="AH79" s="23">
        <f>AH81*9/N81*100</f>
        <v>5.1337003614983105</v>
      </c>
      <c r="AI79" s="23">
        <f>AI81*9/N81*100</f>
        <v>143.74664832811848</v>
      </c>
      <c r="AJ79" s="23">
        <f>AJ81*9/N81*100</f>
        <v>6.4670388388844049E-2</v>
      </c>
      <c r="AK79" s="23">
        <v>1500</v>
      </c>
      <c r="AM79" t="s">
        <v>337</v>
      </c>
      <c r="AN79" t="s">
        <v>305</v>
      </c>
      <c r="AO79">
        <v>700</v>
      </c>
      <c r="AP79" t="s">
        <v>340</v>
      </c>
      <c r="AQ79" s="48" t="s">
        <v>339</v>
      </c>
      <c r="AR79" s="47" t="s">
        <v>336</v>
      </c>
      <c r="AS79">
        <v>0.9</v>
      </c>
      <c r="AT79" t="s">
        <v>338</v>
      </c>
      <c r="AU79">
        <v>55</v>
      </c>
      <c r="AV79" s="48" t="s">
        <v>306</v>
      </c>
      <c r="AW79" t="s">
        <v>374</v>
      </c>
      <c r="BA79">
        <v>15</v>
      </c>
      <c r="BC79">
        <v>1.2</v>
      </c>
      <c r="BD79" t="s">
        <v>376</v>
      </c>
      <c r="BE79">
        <v>16</v>
      </c>
      <c r="BF79" t="s">
        <v>376</v>
      </c>
      <c r="BG79">
        <v>400</v>
      </c>
      <c r="BH79" t="s">
        <v>377</v>
      </c>
      <c r="BI79" t="s">
        <v>304</v>
      </c>
    </row>
    <row r="80" spans="6:65" x14ac:dyDescent="0.35">
      <c r="F80" t="s">
        <v>100</v>
      </c>
      <c r="G80" s="36">
        <v>301.47142857142853</v>
      </c>
      <c r="H80" s="36">
        <v>298.69999999999993</v>
      </c>
      <c r="I80" s="36">
        <v>303.70294117647057</v>
      </c>
      <c r="J80" s="36">
        <v>302.61875000000003</v>
      </c>
      <c r="N80" t="s">
        <v>97</v>
      </c>
      <c r="O80" t="s">
        <v>98</v>
      </c>
      <c r="P80" t="s">
        <v>99</v>
      </c>
      <c r="Q80" t="s">
        <v>100</v>
      </c>
      <c r="R80" t="s">
        <v>101</v>
      </c>
      <c r="S80" t="s">
        <v>102</v>
      </c>
      <c r="T80" t="s">
        <v>103</v>
      </c>
      <c r="U80" t="s">
        <v>104</v>
      </c>
      <c r="V80" t="s">
        <v>105</v>
      </c>
      <c r="W80" t="s">
        <v>106</v>
      </c>
      <c r="X80" t="s">
        <v>107</v>
      </c>
      <c r="Y80" t="s">
        <v>108</v>
      </c>
      <c r="Z80" t="s">
        <v>109</v>
      </c>
      <c r="AA80" t="s">
        <v>110</v>
      </c>
      <c r="AB80" t="s">
        <v>111</v>
      </c>
      <c r="AC80" t="s">
        <v>112</v>
      </c>
      <c r="AD80" t="s">
        <v>124</v>
      </c>
      <c r="AE80" t="s">
        <v>132</v>
      </c>
      <c r="AF80" t="s">
        <v>140</v>
      </c>
      <c r="AG80" t="s">
        <v>141</v>
      </c>
      <c r="AH80" t="s">
        <v>142</v>
      </c>
      <c r="AI80" t="s">
        <v>143</v>
      </c>
      <c r="AJ80" t="s">
        <v>144</v>
      </c>
      <c r="AK80" t="s">
        <v>145</v>
      </c>
      <c r="AL80" t="s">
        <v>146</v>
      </c>
      <c r="AM80" t="s">
        <v>147</v>
      </c>
      <c r="AN80" t="s">
        <v>148</v>
      </c>
      <c r="AO80" t="s">
        <v>149</v>
      </c>
      <c r="AP80" t="s">
        <v>150</v>
      </c>
      <c r="AQ80" t="s">
        <v>151</v>
      </c>
      <c r="AR80" t="s">
        <v>152</v>
      </c>
      <c r="AS80" t="s">
        <v>153</v>
      </c>
      <c r="AT80" t="s">
        <v>154</v>
      </c>
      <c r="AU80" t="s">
        <v>155</v>
      </c>
      <c r="AV80" t="s">
        <v>156</v>
      </c>
      <c r="AW80" t="s">
        <v>157</v>
      </c>
      <c r="AX80" t="s">
        <v>158</v>
      </c>
      <c r="AY80" t="s">
        <v>159</v>
      </c>
      <c r="AZ80" t="s">
        <v>160</v>
      </c>
      <c r="BA80" t="s">
        <v>161</v>
      </c>
      <c r="BB80" t="s">
        <v>162</v>
      </c>
      <c r="BC80" t="s">
        <v>163</v>
      </c>
      <c r="BD80" t="s">
        <v>164</v>
      </c>
      <c r="BE80" t="s">
        <v>165</v>
      </c>
      <c r="BF80" t="s">
        <v>166</v>
      </c>
      <c r="BG80" t="s">
        <v>167</v>
      </c>
      <c r="BH80" t="s">
        <v>168</v>
      </c>
      <c r="BI80" t="s">
        <v>169</v>
      </c>
      <c r="BJ80" t="s">
        <v>188</v>
      </c>
      <c r="BK80" t="s">
        <v>189</v>
      </c>
      <c r="BL80" t="s">
        <v>190</v>
      </c>
      <c r="BM80" t="s">
        <v>191</v>
      </c>
    </row>
    <row r="81" spans="6:68" x14ac:dyDescent="0.35">
      <c r="F81" t="s">
        <v>101</v>
      </c>
      <c r="G81" s="36">
        <v>277.05357142857144</v>
      </c>
      <c r="H81" s="36">
        <v>273.15294117647068</v>
      </c>
      <c r="I81" s="36">
        <v>280.37352941176471</v>
      </c>
      <c r="J81" s="36">
        <v>278.28750000000002</v>
      </c>
      <c r="M81" t="s">
        <v>286</v>
      </c>
      <c r="N81" s="23">
        <v>2468.5619047619048</v>
      </c>
      <c r="O81" s="23">
        <v>102.66666666666667</v>
      </c>
      <c r="P81" s="23">
        <v>100.002380952381</v>
      </c>
      <c r="Q81" s="23">
        <v>301.47142857142853</v>
      </c>
      <c r="R81" s="23">
        <v>277.05357142857144</v>
      </c>
      <c r="S81" s="45">
        <v>24.420238095238091</v>
      </c>
      <c r="T81" s="23">
        <v>31.221428571428572</v>
      </c>
      <c r="U81" s="23">
        <v>64.991666666666674</v>
      </c>
      <c r="V81" s="23">
        <v>86.660714285714278</v>
      </c>
      <c r="W81" s="23">
        <v>11.165476190476191</v>
      </c>
      <c r="X81" s="23">
        <v>1.5476190476190477E-2</v>
      </c>
      <c r="Y81" s="23">
        <v>8.8166666666666664</v>
      </c>
      <c r="Z81" s="23">
        <v>9.1071428571428612</v>
      </c>
      <c r="AA81" s="23">
        <v>1.785714285714286E-2</v>
      </c>
      <c r="AB81" s="23">
        <v>56.682142857142871</v>
      </c>
      <c r="AC81" s="23">
        <v>142.54880952380952</v>
      </c>
      <c r="AD81" s="23">
        <v>36.545238095238098</v>
      </c>
      <c r="AE81" s="23">
        <v>37.096428571428575</v>
      </c>
      <c r="AF81" s="45">
        <v>1.9666666666666666</v>
      </c>
      <c r="AG81" s="45">
        <v>11.016666666666667</v>
      </c>
      <c r="AH81" s="23">
        <v>14.080952380952388</v>
      </c>
      <c r="AI81" s="45">
        <v>394.27499999999981</v>
      </c>
      <c r="AJ81" s="23">
        <v>0.17738095238095228</v>
      </c>
      <c r="AK81" s="45">
        <v>3049.8642857142863</v>
      </c>
      <c r="AL81" s="23">
        <v>7.8678571428571429</v>
      </c>
      <c r="AM81" s="51">
        <v>3497.7833333333338</v>
      </c>
      <c r="AN81" s="45">
        <v>720.45833333333326</v>
      </c>
      <c r="AO81" s="23">
        <v>1537.6238095238093</v>
      </c>
      <c r="AP81" s="45">
        <v>321.59880952380951</v>
      </c>
      <c r="AQ81" s="45">
        <v>12.87142857142857</v>
      </c>
      <c r="AR81" s="23">
        <v>11.683333333333332</v>
      </c>
      <c r="AS81" s="23">
        <v>1.3035714285714284</v>
      </c>
      <c r="AT81" s="23">
        <v>3.8892857142857142</v>
      </c>
      <c r="AU81" s="45">
        <v>5.8547619047619053</v>
      </c>
      <c r="AV81" s="23">
        <v>42.486904761904789</v>
      </c>
      <c r="AW81" s="23">
        <v>1610.8380952380951</v>
      </c>
      <c r="AX81" s="23">
        <v>471.46309523809526</v>
      </c>
      <c r="AY81" s="23">
        <v>5408.2785714285692</v>
      </c>
      <c r="AZ81" s="23">
        <v>3.524999999999999</v>
      </c>
      <c r="BA81" s="45">
        <v>12.727380952380944</v>
      </c>
      <c r="BB81" s="23">
        <v>22.45119047619049</v>
      </c>
      <c r="BC81" s="23">
        <v>1.7047619047619049</v>
      </c>
      <c r="BD81" s="23">
        <v>1.9726190476190477</v>
      </c>
      <c r="BE81" s="23">
        <v>22.526190476190482</v>
      </c>
      <c r="BF81" s="23">
        <v>2.4380952380952374</v>
      </c>
      <c r="BG81" s="45">
        <v>358.69166666666666</v>
      </c>
      <c r="BH81" s="23">
        <v>5.0869047619047629</v>
      </c>
      <c r="BI81" s="23">
        <v>145.6142857142857</v>
      </c>
      <c r="BJ81" s="23">
        <v>2.3809523809523805</v>
      </c>
      <c r="BK81" s="23">
        <v>1130.6428571428576</v>
      </c>
      <c r="BL81" s="23">
        <v>22.266666666666669</v>
      </c>
      <c r="BM81" s="23">
        <v>150.92738095238096</v>
      </c>
    </row>
    <row r="82" spans="6:68" x14ac:dyDescent="0.35">
      <c r="F82" t="s">
        <v>102</v>
      </c>
      <c r="G82" s="36">
        <v>24.420238095238091</v>
      </c>
      <c r="H82" s="36">
        <v>25.550000000000004</v>
      </c>
      <c r="I82" s="36">
        <v>23.32352941176471</v>
      </c>
      <c r="J82" s="36">
        <v>24.35</v>
      </c>
      <c r="M82" t="s">
        <v>287</v>
      </c>
      <c r="N82" s="23">
        <v>2462.705882352941</v>
      </c>
      <c r="O82" s="23">
        <v>104.51470588235296</v>
      </c>
      <c r="P82" s="23">
        <v>100.05294117647058</v>
      </c>
      <c r="Q82" s="23">
        <v>298.69999999999993</v>
      </c>
      <c r="R82" s="23">
        <v>273.15294117647068</v>
      </c>
      <c r="S82" s="23">
        <v>25.550000000000004</v>
      </c>
      <c r="T82" s="23">
        <v>33.399999999999991</v>
      </c>
      <c r="U82" s="23">
        <v>65.244117647058843</v>
      </c>
      <c r="V82" s="23">
        <v>87.767647058823528</v>
      </c>
      <c r="W82" s="23">
        <v>11.317647058823535</v>
      </c>
      <c r="X82" s="23">
        <v>1.7647058823529412E-2</v>
      </c>
      <c r="Y82" s="23">
        <v>9.455882352941174</v>
      </c>
      <c r="Z82" s="23">
        <v>10.594117647058825</v>
      </c>
      <c r="AA82" s="23">
        <v>2.6470588235294121E-2</v>
      </c>
      <c r="AB82" s="23">
        <v>55.379411764705893</v>
      </c>
      <c r="AC82" s="23">
        <v>144.23823529411763</v>
      </c>
      <c r="AD82" s="23">
        <v>37.5</v>
      </c>
      <c r="AE82" s="23">
        <v>37.114705882352943</v>
      </c>
      <c r="AF82" s="23">
        <v>2.0441176470588234</v>
      </c>
      <c r="AG82" s="23">
        <v>10.641176470588237</v>
      </c>
      <c r="AH82" s="23">
        <v>13.838235294117649</v>
      </c>
      <c r="AI82" s="23">
        <v>409.57941176470575</v>
      </c>
      <c r="AJ82" s="23">
        <v>0.17058823529411768</v>
      </c>
      <c r="AK82" s="23">
        <v>3116.1735294117643</v>
      </c>
      <c r="AL82" s="23">
        <v>8.0294117647058822</v>
      </c>
      <c r="AM82" s="23">
        <v>3668.5029411764713</v>
      </c>
      <c r="AN82" s="23">
        <v>774.11176470588214</v>
      </c>
      <c r="AO82" s="23">
        <v>1598.59705882353</v>
      </c>
      <c r="AP82" s="23">
        <v>347.41764705882349</v>
      </c>
      <c r="AQ82" s="23">
        <v>13.649999999999999</v>
      </c>
      <c r="AR82" s="23">
        <v>12.029411764705884</v>
      </c>
      <c r="AS82" s="23">
        <v>1.4205882352941175</v>
      </c>
      <c r="AT82" s="23">
        <v>3.9705882352941169</v>
      </c>
      <c r="AU82" s="23">
        <v>8.4117647058823533</v>
      </c>
      <c r="AV82" s="23">
        <v>48.6235294117647</v>
      </c>
      <c r="AW82" s="23">
        <v>1993.085294117647</v>
      </c>
      <c r="AX82" s="23">
        <v>653.99705882352964</v>
      </c>
      <c r="AY82" s="23">
        <v>6542.2235294117645</v>
      </c>
      <c r="AZ82" s="23">
        <v>3.617647058823529</v>
      </c>
      <c r="BA82" s="23">
        <v>12.814705882352937</v>
      </c>
      <c r="BB82" s="23">
        <v>33.500000000000014</v>
      </c>
      <c r="BC82" s="23">
        <v>1.7470588235294118</v>
      </c>
      <c r="BD82" s="23">
        <v>2.1</v>
      </c>
      <c r="BE82" s="23">
        <v>23.488235294117658</v>
      </c>
      <c r="BF82" s="23">
        <v>2.4941176470588236</v>
      </c>
      <c r="BG82" s="23">
        <v>402.66470588235296</v>
      </c>
      <c r="BH82" s="23">
        <v>6.0558823529411763</v>
      </c>
      <c r="BI82" s="23">
        <v>152.9823529411764</v>
      </c>
      <c r="BJ82" s="23">
        <v>3.914705882352941</v>
      </c>
      <c r="BK82" s="23">
        <v>1195.3500000000001</v>
      </c>
      <c r="BL82" s="23">
        <v>22.699999999999996</v>
      </c>
      <c r="BM82" s="23">
        <v>152.95882352941175</v>
      </c>
    </row>
    <row r="83" spans="6:68" x14ac:dyDescent="0.35">
      <c r="F83" t="s">
        <v>103</v>
      </c>
      <c r="G83" s="36">
        <v>31.221428571428572</v>
      </c>
      <c r="H83" s="36">
        <v>33.399999999999991</v>
      </c>
      <c r="I83" s="36">
        <v>28.91764705882353</v>
      </c>
      <c r="J83" s="36">
        <v>31.487500000000001</v>
      </c>
      <c r="M83" t="s">
        <v>288</v>
      </c>
      <c r="N83" s="23">
        <v>2512.7999999999997</v>
      </c>
      <c r="O83" s="23">
        <v>101.25882352941179</v>
      </c>
      <c r="P83" s="23">
        <v>104.41176470588236</v>
      </c>
      <c r="Q83" s="23">
        <v>303.70294117647057</v>
      </c>
      <c r="R83" s="23">
        <v>280.37352941176471</v>
      </c>
      <c r="S83" s="23">
        <v>23.32352941176471</v>
      </c>
      <c r="T83" s="23">
        <v>28.91764705882353</v>
      </c>
      <c r="U83" s="23">
        <v>65.114705882352951</v>
      </c>
      <c r="V83" s="23">
        <v>90.717647058823516</v>
      </c>
      <c r="W83" s="23">
        <v>11.538235294117648</v>
      </c>
      <c r="X83" s="23">
        <v>1.1764705882352941E-2</v>
      </c>
      <c r="Y83" s="23">
        <v>9.1294117647058837</v>
      </c>
      <c r="Z83" s="23">
        <v>8.5117647058823529</v>
      </c>
      <c r="AA83" s="23">
        <v>8.8235294117647075E-3</v>
      </c>
      <c r="AB83" s="23">
        <v>60.861764705882358</v>
      </c>
      <c r="AC83" s="23">
        <v>135.27352941176468</v>
      </c>
      <c r="AD83" s="23">
        <v>37.661764705882348</v>
      </c>
      <c r="AE83" s="23">
        <v>39.214705882352931</v>
      </c>
      <c r="AF83" s="23">
        <v>2.0470588235294116</v>
      </c>
      <c r="AG83" s="23">
        <v>11.314705882352939</v>
      </c>
      <c r="AH83" s="23">
        <v>14.326470588235292</v>
      </c>
      <c r="AI83" s="23">
        <v>404.33529411764704</v>
      </c>
      <c r="AJ83" s="23">
        <v>0.1676470588235294</v>
      </c>
      <c r="AK83" s="23">
        <v>2940.2294117647057</v>
      </c>
      <c r="AL83" s="23">
        <v>7.5882352941176485</v>
      </c>
      <c r="AM83" s="23">
        <v>3353.65294117647</v>
      </c>
      <c r="AN83" s="23">
        <v>680.63529411764705</v>
      </c>
      <c r="AO83" s="23">
        <v>1487.4117647058822</v>
      </c>
      <c r="AP83" s="23">
        <v>303.41176470588238</v>
      </c>
      <c r="AQ83" s="23">
        <v>12.44705882352941</v>
      </c>
      <c r="AR83" s="23">
        <v>11.520588235294117</v>
      </c>
      <c r="AS83" s="23">
        <v>1.2029411764705882</v>
      </c>
      <c r="AT83" s="23">
        <v>3.9352941176470582</v>
      </c>
      <c r="AU83" s="23">
        <v>2.091176470588235</v>
      </c>
      <c r="AV83" s="23">
        <v>39.882352941176457</v>
      </c>
      <c r="AW83" s="23">
        <v>1409.8764705882356</v>
      </c>
      <c r="AX83" s="23">
        <v>361.35294117647067</v>
      </c>
      <c r="AY83" s="23">
        <v>4796.7794117647063</v>
      </c>
      <c r="AZ83" s="23">
        <v>3.1617647058823519</v>
      </c>
      <c r="BA83" s="23">
        <v>12.994117647058822</v>
      </c>
      <c r="BB83" s="23">
        <v>10.941176470588236</v>
      </c>
      <c r="BC83" s="23">
        <v>1.6382352941176468</v>
      </c>
      <c r="BD83" s="23">
        <v>1.9088235294117648</v>
      </c>
      <c r="BE83" s="23">
        <v>21.791176470588233</v>
      </c>
      <c r="BF83" s="23">
        <v>2.4411764705882346</v>
      </c>
      <c r="BG83" s="23">
        <v>338.97647058823537</v>
      </c>
      <c r="BH83" s="23">
        <v>4.2941176470588234</v>
      </c>
      <c r="BI83" s="23">
        <v>146.47352941176473</v>
      </c>
      <c r="BJ83" s="23">
        <v>1.9323529411764706</v>
      </c>
      <c r="BK83" s="23">
        <v>1122.5058823529409</v>
      </c>
      <c r="BL83" s="23">
        <v>22.049999999999994</v>
      </c>
      <c r="BM83" s="23">
        <v>149.11764705882351</v>
      </c>
    </row>
    <row r="84" spans="6:68" x14ac:dyDescent="0.35">
      <c r="F84" t="s">
        <v>104</v>
      </c>
      <c r="G84" s="36">
        <v>64.991666666666674</v>
      </c>
      <c r="H84" s="36">
        <v>65.244117647058843</v>
      </c>
      <c r="I84" s="36">
        <v>65.114705882352951</v>
      </c>
      <c r="J84" s="36">
        <v>64.193750000000023</v>
      </c>
      <c r="M84" t="s">
        <v>289</v>
      </c>
      <c r="N84" s="23">
        <v>2386.9999999999995</v>
      </c>
      <c r="O84" s="23">
        <v>101.73124999999999</v>
      </c>
      <c r="P84" s="23">
        <v>90.524999999999991</v>
      </c>
      <c r="Q84" s="23">
        <v>302.61875000000003</v>
      </c>
      <c r="R84" s="23">
        <v>278.28750000000002</v>
      </c>
      <c r="S84" s="23">
        <v>24.35</v>
      </c>
      <c r="T84" s="23">
        <v>31.487500000000001</v>
      </c>
      <c r="U84" s="23">
        <v>64.193750000000023</v>
      </c>
      <c r="V84" s="23">
        <v>75.687500000000014</v>
      </c>
      <c r="W84" s="23">
        <v>10.049999999999999</v>
      </c>
      <c r="X84" s="23">
        <v>1.8750000000000003E-2</v>
      </c>
      <c r="Y84" s="23">
        <v>6.7937499999999993</v>
      </c>
      <c r="Z84" s="23">
        <v>7.2125000000000004</v>
      </c>
      <c r="AA84" s="23">
        <v>1.8750000000000003E-2</v>
      </c>
      <c r="AB84" s="23">
        <v>50.568749999999994</v>
      </c>
      <c r="AC84" s="23">
        <v>154.41875000000002</v>
      </c>
      <c r="AD84" s="23">
        <v>32.143749999999997</v>
      </c>
      <c r="AE84" s="23">
        <v>32.556249999999999</v>
      </c>
      <c r="AF84" s="23">
        <v>1.6312499999999999</v>
      </c>
      <c r="AG84" s="23">
        <v>11.18125</v>
      </c>
      <c r="AH84" s="23">
        <v>14.074999999999998</v>
      </c>
      <c r="AI84" s="23">
        <v>340.37500000000006</v>
      </c>
      <c r="AJ84" s="23">
        <v>0.21250000000000008</v>
      </c>
      <c r="AK84" s="23">
        <v>3141.9312500000001</v>
      </c>
      <c r="AL84" s="23">
        <v>8.1187500000000004</v>
      </c>
      <c r="AM84" s="23">
        <v>3441.28125</v>
      </c>
      <c r="AN84" s="23">
        <v>691.06875000000002</v>
      </c>
      <c r="AO84" s="23">
        <v>1514.7562500000001</v>
      </c>
      <c r="AP84" s="23">
        <v>305.38125000000008</v>
      </c>
      <c r="AQ84" s="23">
        <v>12.11875</v>
      </c>
      <c r="AR84" s="23">
        <v>11.293749999999999</v>
      </c>
      <c r="AS84" s="23">
        <v>1.2687499999999998</v>
      </c>
      <c r="AT84" s="23">
        <v>3.6187499999999995</v>
      </c>
      <c r="AU84" s="23">
        <v>8.4187500000000011</v>
      </c>
      <c r="AV84" s="23">
        <v>34.981250000000003</v>
      </c>
      <c r="AW84" s="23">
        <v>1225.60625</v>
      </c>
      <c r="AX84" s="23">
        <v>317.5625</v>
      </c>
      <c r="AY84" s="23">
        <v>4298.0812500000002</v>
      </c>
      <c r="AZ84" s="23">
        <v>4.1000000000000005</v>
      </c>
      <c r="BA84" s="23">
        <v>11.975</v>
      </c>
      <c r="BB84" s="23">
        <v>23.431249999999999</v>
      </c>
      <c r="BC84" s="23">
        <v>1.7562500000000003</v>
      </c>
      <c r="BD84" s="23">
        <v>1.8374999999999999</v>
      </c>
      <c r="BE84" s="23">
        <v>22.043749999999999</v>
      </c>
      <c r="BF84" s="23">
        <v>2.3125</v>
      </c>
      <c r="BG84" s="23">
        <v>307.14374999999995</v>
      </c>
      <c r="BH84" s="23">
        <v>4.7125000000000004</v>
      </c>
      <c r="BI84" s="23">
        <v>128.13124999999999</v>
      </c>
      <c r="BJ84" s="23">
        <v>7.4999999999999997E-2</v>
      </c>
      <c r="BK84" s="23">
        <v>1010.43125</v>
      </c>
      <c r="BL84" s="23">
        <v>21.806250000000002</v>
      </c>
      <c r="BM84" s="23">
        <v>150.45624999999998</v>
      </c>
    </row>
    <row r="85" spans="6:68" x14ac:dyDescent="0.35">
      <c r="F85" t="s">
        <v>105</v>
      </c>
      <c r="G85" s="36">
        <v>86.660714285714278</v>
      </c>
      <c r="H85" s="36">
        <v>87.767647058823528</v>
      </c>
      <c r="I85" s="36">
        <v>90.717647058823516</v>
      </c>
      <c r="J85" s="36">
        <v>75.687500000000014</v>
      </c>
    </row>
    <row r="86" spans="6:68" x14ac:dyDescent="0.35">
      <c r="F86" t="s">
        <v>106</v>
      </c>
      <c r="G86" s="36">
        <v>11.165476190476191</v>
      </c>
      <c r="H86" s="36">
        <v>11.317647058823535</v>
      </c>
      <c r="I86" s="36">
        <v>11.538235294117648</v>
      </c>
      <c r="J86" s="36">
        <v>10.049999999999999</v>
      </c>
    </row>
    <row r="87" spans="6:68" ht="31" x14ac:dyDescent="0.45">
      <c r="F87" t="s">
        <v>107</v>
      </c>
      <c r="G87" s="36">
        <v>1.5476190476190477E-2</v>
      </c>
      <c r="H87" s="36">
        <v>1.7647058823529412E-2</v>
      </c>
      <c r="I87" s="36">
        <v>1.1764705882352941E-2</v>
      </c>
      <c r="J87" s="36">
        <v>1.8750000000000003E-2</v>
      </c>
      <c r="BB87" s="49" t="s">
        <v>341</v>
      </c>
      <c r="BC87" s="49" t="s">
        <v>343</v>
      </c>
      <c r="BD87" s="49" t="s">
        <v>345</v>
      </c>
      <c r="BE87" s="52" t="s">
        <v>347</v>
      </c>
      <c r="BF87" s="49" t="s">
        <v>349</v>
      </c>
      <c r="BG87" s="49" t="s">
        <v>351</v>
      </c>
      <c r="BH87" s="49" t="s">
        <v>375</v>
      </c>
      <c r="BI87" s="49" t="s">
        <v>353</v>
      </c>
      <c r="BJ87" s="49" t="s">
        <v>354</v>
      </c>
      <c r="BK87" s="49" t="s">
        <v>356</v>
      </c>
      <c r="BL87" s="49" t="s">
        <v>357</v>
      </c>
      <c r="BM87" s="49" t="s">
        <v>359</v>
      </c>
      <c r="BN87" s="49" t="s">
        <v>360</v>
      </c>
      <c r="BO87" s="49" t="s">
        <v>361</v>
      </c>
      <c r="BP87" s="49" t="s">
        <v>362</v>
      </c>
    </row>
    <row r="88" spans="6:68" ht="43.5" x14ac:dyDescent="0.35">
      <c r="F88" t="s">
        <v>108</v>
      </c>
      <c r="G88" s="36">
        <v>8.8166666666666664</v>
      </c>
      <c r="H88" s="36">
        <v>9.455882352941174</v>
      </c>
      <c r="I88" s="36">
        <v>9.1294117647058837</v>
      </c>
      <c r="J88" s="36">
        <v>6.7937499999999993</v>
      </c>
      <c r="AM88" s="49" t="s">
        <v>307</v>
      </c>
      <c r="AN88" s="49"/>
      <c r="AO88" s="49" t="s">
        <v>308</v>
      </c>
      <c r="AP88" s="49" t="s">
        <v>309</v>
      </c>
      <c r="AQ88" s="49" t="s">
        <v>310</v>
      </c>
      <c r="AR88" s="49" t="s">
        <v>311</v>
      </c>
      <c r="AS88" s="49" t="s">
        <v>312</v>
      </c>
      <c r="AT88" s="49" t="s">
        <v>313</v>
      </c>
      <c r="AU88" s="49" t="s">
        <v>314</v>
      </c>
      <c r="AV88" s="49" t="s">
        <v>315</v>
      </c>
      <c r="AW88" s="49" t="s">
        <v>316</v>
      </c>
      <c r="AX88" s="49" t="s">
        <v>317</v>
      </c>
      <c r="AY88" s="49" t="s">
        <v>318</v>
      </c>
      <c r="AZ88" s="49" t="s">
        <v>319</v>
      </c>
      <c r="BA88" s="49" t="s">
        <v>320</v>
      </c>
      <c r="BB88" s="49" t="s">
        <v>342</v>
      </c>
      <c r="BC88" s="52" t="s">
        <v>344</v>
      </c>
      <c r="BD88" s="49" t="s">
        <v>346</v>
      </c>
      <c r="BE88" s="49" t="s">
        <v>348</v>
      </c>
      <c r="BF88" s="52" t="s">
        <v>350</v>
      </c>
      <c r="BG88" s="49" t="s">
        <v>352</v>
      </c>
      <c r="BH88" s="49" t="s">
        <v>346</v>
      </c>
      <c r="BI88" s="49" t="s">
        <v>346</v>
      </c>
      <c r="BJ88" s="52" t="s">
        <v>355</v>
      </c>
      <c r="BK88" s="49" t="s">
        <v>346</v>
      </c>
      <c r="BL88" s="52" t="s">
        <v>358</v>
      </c>
      <c r="BM88" s="49" t="s">
        <v>352</v>
      </c>
      <c r="BN88" s="49" t="s">
        <v>346</v>
      </c>
      <c r="BO88" s="49" t="s">
        <v>352</v>
      </c>
      <c r="BP88" s="52" t="s">
        <v>363</v>
      </c>
    </row>
    <row r="89" spans="6:68" x14ac:dyDescent="0.35">
      <c r="F89" t="s">
        <v>109</v>
      </c>
      <c r="G89" s="36">
        <v>9.1071428571428612</v>
      </c>
      <c r="H89" s="36">
        <v>10.594117647058825</v>
      </c>
      <c r="I89" s="36">
        <v>8.5117647058823529</v>
      </c>
      <c r="J89" s="36">
        <v>7.2125000000000004</v>
      </c>
      <c r="AL89" s="50" t="s">
        <v>333</v>
      </c>
      <c r="AM89" s="50" t="s">
        <v>321</v>
      </c>
      <c r="AN89" s="50"/>
      <c r="AO89" s="50">
        <v>900</v>
      </c>
      <c r="AP89" s="50" t="s">
        <v>322</v>
      </c>
      <c r="AQ89" s="50">
        <v>150</v>
      </c>
      <c r="AR89" s="50">
        <v>8</v>
      </c>
      <c r="AS89" s="50">
        <v>400</v>
      </c>
      <c r="AT89" s="50" t="s">
        <v>323</v>
      </c>
      <c r="AU89" s="50">
        <v>45</v>
      </c>
      <c r="AV89" s="50">
        <v>700</v>
      </c>
      <c r="AW89" s="50">
        <v>55</v>
      </c>
      <c r="AX89" s="50">
        <v>11</v>
      </c>
      <c r="AY89" s="50" t="s">
        <v>324</v>
      </c>
      <c r="AZ89" s="50" t="s">
        <v>325</v>
      </c>
      <c r="BA89" s="50" t="s">
        <v>323</v>
      </c>
      <c r="BB89" s="53" t="s">
        <v>333</v>
      </c>
      <c r="BC89" s="55">
        <v>900</v>
      </c>
      <c r="BD89" s="55">
        <v>90</v>
      </c>
      <c r="BE89" s="55">
        <v>15</v>
      </c>
      <c r="BF89" s="55">
        <v>15</v>
      </c>
      <c r="BG89" s="54" t="s">
        <v>364</v>
      </c>
      <c r="BH89" s="55">
        <v>1.2</v>
      </c>
      <c r="BI89" s="55">
        <v>1.3</v>
      </c>
      <c r="BJ89" s="55">
        <v>16</v>
      </c>
      <c r="BK89" s="55">
        <v>1.3</v>
      </c>
      <c r="BL89" s="55">
        <v>400</v>
      </c>
      <c r="BM89" s="55">
        <v>2.4</v>
      </c>
      <c r="BN89" s="54" t="s">
        <v>365</v>
      </c>
      <c r="BO89" s="54" t="s">
        <v>328</v>
      </c>
      <c r="BP89" s="54" t="s">
        <v>366</v>
      </c>
    </row>
    <row r="90" spans="6:68" ht="29" x14ac:dyDescent="0.35">
      <c r="F90" t="s">
        <v>110</v>
      </c>
      <c r="G90" s="36">
        <v>1.785714285714286E-2</v>
      </c>
      <c r="H90" s="36">
        <v>2.6470588235294121E-2</v>
      </c>
      <c r="I90" s="36">
        <v>8.8235294117647075E-3</v>
      </c>
      <c r="J90" s="36">
        <v>1.8750000000000003E-2</v>
      </c>
      <c r="AL90" s="50" t="s">
        <v>326</v>
      </c>
      <c r="AM90" s="50" t="s">
        <v>321</v>
      </c>
      <c r="AN90" s="50"/>
      <c r="AO90" s="50">
        <v>900</v>
      </c>
      <c r="AP90" s="50" t="s">
        <v>322</v>
      </c>
      <c r="AQ90" s="50">
        <v>150</v>
      </c>
      <c r="AR90" s="50">
        <v>8</v>
      </c>
      <c r="AS90" s="50">
        <v>420</v>
      </c>
      <c r="AT90" s="50" t="s">
        <v>323</v>
      </c>
      <c r="AU90" s="50">
        <v>45</v>
      </c>
      <c r="AV90" s="50">
        <v>700</v>
      </c>
      <c r="AW90" s="50">
        <v>55</v>
      </c>
      <c r="AX90" s="50">
        <v>11</v>
      </c>
      <c r="AY90" s="50" t="s">
        <v>324</v>
      </c>
      <c r="AZ90" s="50" t="s">
        <v>325</v>
      </c>
      <c r="BA90" s="50" t="s">
        <v>323</v>
      </c>
      <c r="BB90" s="53" t="s">
        <v>367</v>
      </c>
      <c r="BC90" s="55">
        <v>900</v>
      </c>
      <c r="BD90" s="55">
        <v>90</v>
      </c>
      <c r="BE90" s="55">
        <v>15</v>
      </c>
      <c r="BF90" s="55">
        <v>15</v>
      </c>
      <c r="BG90" s="54" t="s">
        <v>364</v>
      </c>
      <c r="BH90" s="55">
        <v>1.2</v>
      </c>
      <c r="BI90" s="55">
        <v>1.3</v>
      </c>
      <c r="BJ90" s="55">
        <v>16</v>
      </c>
      <c r="BK90" s="55">
        <v>1.3</v>
      </c>
      <c r="BL90" s="55">
        <v>400</v>
      </c>
      <c r="BM90" s="55">
        <v>2.4</v>
      </c>
      <c r="BN90" s="54" t="s">
        <v>365</v>
      </c>
      <c r="BO90" s="54" t="s">
        <v>328</v>
      </c>
      <c r="BP90" s="54" t="s">
        <v>366</v>
      </c>
    </row>
    <row r="91" spans="6:68" ht="29" x14ac:dyDescent="0.35">
      <c r="F91" t="s">
        <v>111</v>
      </c>
      <c r="G91" s="36">
        <v>56.682142857142871</v>
      </c>
      <c r="H91" s="36">
        <v>55.379411764705893</v>
      </c>
      <c r="I91" s="36">
        <v>60.861764705882358</v>
      </c>
      <c r="J91" s="36">
        <v>50.568749999999994</v>
      </c>
      <c r="AL91" s="50" t="s">
        <v>327</v>
      </c>
      <c r="AM91" s="50" t="s">
        <v>321</v>
      </c>
      <c r="AN91" s="50"/>
      <c r="AO91" s="50">
        <v>900</v>
      </c>
      <c r="AP91" s="50" t="s">
        <v>322</v>
      </c>
      <c r="AQ91" s="50">
        <v>150</v>
      </c>
      <c r="AR91" s="50">
        <v>8</v>
      </c>
      <c r="AS91" s="50">
        <v>420</v>
      </c>
      <c r="AT91" s="50" t="s">
        <v>323</v>
      </c>
      <c r="AU91" s="50">
        <v>45</v>
      </c>
      <c r="AV91" s="50">
        <v>700</v>
      </c>
      <c r="AW91" s="50">
        <v>55</v>
      </c>
      <c r="AX91" s="50">
        <v>11</v>
      </c>
      <c r="AY91" s="50" t="s">
        <v>324</v>
      </c>
      <c r="AZ91" s="50" t="s">
        <v>325</v>
      </c>
      <c r="BA91" s="50" t="s">
        <v>329</v>
      </c>
      <c r="BB91" s="53" t="s">
        <v>368</v>
      </c>
      <c r="BC91" s="55">
        <v>900</v>
      </c>
      <c r="BD91" s="55">
        <v>90</v>
      </c>
      <c r="BE91" s="55">
        <v>15</v>
      </c>
      <c r="BF91" s="55">
        <v>15</v>
      </c>
      <c r="BG91" s="54" t="s">
        <v>364</v>
      </c>
      <c r="BH91" s="55">
        <v>1.2</v>
      </c>
      <c r="BI91" s="55">
        <v>1.3</v>
      </c>
      <c r="BJ91" s="55">
        <v>16</v>
      </c>
      <c r="BK91" s="55">
        <v>1.7</v>
      </c>
      <c r="BL91" s="55">
        <v>400</v>
      </c>
      <c r="BM91" s="56" t="s">
        <v>369</v>
      </c>
      <c r="BN91" s="54" t="s">
        <v>365</v>
      </c>
      <c r="BO91" s="54" t="s">
        <v>328</v>
      </c>
      <c r="BP91" s="54" t="s">
        <v>366</v>
      </c>
    </row>
    <row r="92" spans="6:68" x14ac:dyDescent="0.35">
      <c r="F92" t="s">
        <v>112</v>
      </c>
      <c r="G92" s="36">
        <v>142.54880952380952</v>
      </c>
      <c r="H92" s="36">
        <v>144.23823529411763</v>
      </c>
      <c r="I92" s="36">
        <v>135.27352941176468</v>
      </c>
      <c r="J92" s="36">
        <v>154.41875000000002</v>
      </c>
      <c r="AL92" s="50" t="s">
        <v>330</v>
      </c>
      <c r="AM92" s="50" t="s">
        <v>331</v>
      </c>
      <c r="AN92" s="50"/>
      <c r="AO92" s="50">
        <v>900</v>
      </c>
      <c r="AP92" s="50" t="s">
        <v>322</v>
      </c>
      <c r="AQ92" s="50">
        <v>150</v>
      </c>
      <c r="AR92" s="50">
        <v>8</v>
      </c>
      <c r="AS92" s="50">
        <v>420</v>
      </c>
      <c r="AT92" s="50" t="s">
        <v>323</v>
      </c>
      <c r="AU92" s="50">
        <v>45</v>
      </c>
      <c r="AV92" s="50">
        <v>700</v>
      </c>
      <c r="AW92" s="50">
        <v>55</v>
      </c>
      <c r="AX92" s="50">
        <v>11</v>
      </c>
      <c r="AY92" s="50" t="s">
        <v>324</v>
      </c>
      <c r="AZ92" s="50" t="s">
        <v>325</v>
      </c>
      <c r="BA92" s="50" t="s">
        <v>332</v>
      </c>
      <c r="BB92" s="53" t="s">
        <v>370</v>
      </c>
      <c r="BC92" s="55">
        <v>900</v>
      </c>
      <c r="BD92" s="55">
        <v>90</v>
      </c>
      <c r="BE92" s="55">
        <v>20</v>
      </c>
      <c r="BF92" s="55">
        <v>15</v>
      </c>
      <c r="BG92" s="54" t="s">
        <v>364</v>
      </c>
      <c r="BH92" s="55">
        <v>1.2</v>
      </c>
      <c r="BI92" s="55">
        <v>1.3</v>
      </c>
      <c r="BJ92" s="55">
        <v>16</v>
      </c>
      <c r="BK92" s="55">
        <v>1.7</v>
      </c>
      <c r="BL92" s="55">
        <v>400</v>
      </c>
      <c r="BM92" s="56" t="s">
        <v>369</v>
      </c>
      <c r="BN92" s="54" t="s">
        <v>365</v>
      </c>
      <c r="BO92" s="54" t="s">
        <v>328</v>
      </c>
      <c r="BP92" s="54" t="s">
        <v>366</v>
      </c>
    </row>
    <row r="93" spans="6:68" x14ac:dyDescent="0.35">
      <c r="F93" t="s">
        <v>124</v>
      </c>
      <c r="G93" s="36">
        <v>36.545238095238098</v>
      </c>
      <c r="H93" s="36">
        <v>37.5</v>
      </c>
      <c r="I93" s="36">
        <v>37.661764705882348</v>
      </c>
      <c r="J93" s="36">
        <v>32.143749999999997</v>
      </c>
      <c r="AL93" s="50" t="s">
        <v>333</v>
      </c>
      <c r="AM93" s="50" t="s">
        <v>321</v>
      </c>
      <c r="AN93" s="50"/>
      <c r="AO93" s="50">
        <v>900</v>
      </c>
      <c r="AP93" s="50" t="s">
        <v>334</v>
      </c>
      <c r="AQ93" s="50">
        <v>150</v>
      </c>
      <c r="AR93" s="50">
        <v>18</v>
      </c>
      <c r="AS93" s="50">
        <v>310</v>
      </c>
      <c r="AT93" s="50" t="s">
        <v>332</v>
      </c>
      <c r="AU93" s="50">
        <v>45</v>
      </c>
      <c r="AV93" s="50">
        <v>700</v>
      </c>
      <c r="AW93" s="50">
        <v>55</v>
      </c>
      <c r="AX93" s="50">
        <v>8</v>
      </c>
      <c r="AY93" s="50" t="s">
        <v>335</v>
      </c>
      <c r="AZ93" s="50" t="s">
        <v>325</v>
      </c>
      <c r="BA93" s="50" t="s">
        <v>323</v>
      </c>
      <c r="BB93" s="53" t="s">
        <v>333</v>
      </c>
      <c r="BC93" s="55">
        <v>700</v>
      </c>
      <c r="BD93" s="55">
        <v>75</v>
      </c>
      <c r="BE93" s="55">
        <v>15</v>
      </c>
      <c r="BF93" s="55">
        <v>15</v>
      </c>
      <c r="BG93" s="54" t="s">
        <v>371</v>
      </c>
      <c r="BH93" s="55">
        <v>1.1000000000000001</v>
      </c>
      <c r="BI93" s="55">
        <v>1.1000000000000001</v>
      </c>
      <c r="BJ93" s="55">
        <v>14</v>
      </c>
      <c r="BK93" s="55">
        <v>1.3</v>
      </c>
      <c r="BL93" s="56" t="s">
        <v>372</v>
      </c>
      <c r="BM93" s="55">
        <v>2.4</v>
      </c>
      <c r="BN93" s="54" t="s">
        <v>365</v>
      </c>
      <c r="BO93" s="54" t="s">
        <v>328</v>
      </c>
      <c r="BP93" s="54" t="s">
        <v>373</v>
      </c>
    </row>
    <row r="94" spans="6:68" ht="29" x14ac:dyDescent="0.35">
      <c r="F94" t="s">
        <v>132</v>
      </c>
      <c r="G94" s="36">
        <v>37.096428571428575</v>
      </c>
      <c r="H94" s="36">
        <v>37.114705882352943</v>
      </c>
      <c r="I94" s="36">
        <v>39.214705882352931</v>
      </c>
      <c r="J94" s="36">
        <v>32.556249999999999</v>
      </c>
      <c r="AL94" s="50" t="s">
        <v>326</v>
      </c>
      <c r="AM94" s="50" t="s">
        <v>321</v>
      </c>
      <c r="AN94" s="50"/>
      <c r="AO94" s="50">
        <v>900</v>
      </c>
      <c r="AP94" s="50" t="s">
        <v>334</v>
      </c>
      <c r="AQ94" s="50">
        <v>150</v>
      </c>
      <c r="AR94" s="50">
        <v>18</v>
      </c>
      <c r="AS94" s="50">
        <v>320</v>
      </c>
      <c r="AT94" s="50" t="s">
        <v>332</v>
      </c>
      <c r="AU94" s="50">
        <v>45</v>
      </c>
      <c r="AV94" s="50">
        <v>700</v>
      </c>
      <c r="AW94" s="50">
        <v>55</v>
      </c>
      <c r="AX94" s="50">
        <v>8</v>
      </c>
      <c r="AY94" s="50" t="s">
        <v>335</v>
      </c>
      <c r="AZ94" s="50" t="s">
        <v>325</v>
      </c>
      <c r="BA94" s="50" t="s">
        <v>323</v>
      </c>
      <c r="BB94" s="53" t="s">
        <v>367</v>
      </c>
      <c r="BC94" s="55">
        <v>700</v>
      </c>
      <c r="BD94" s="55">
        <v>75</v>
      </c>
      <c r="BE94" s="55">
        <v>15</v>
      </c>
      <c r="BF94" s="55">
        <v>15</v>
      </c>
      <c r="BG94" s="54" t="s">
        <v>371</v>
      </c>
      <c r="BH94" s="55">
        <v>1.1000000000000001</v>
      </c>
      <c r="BI94" s="55">
        <v>1.1000000000000001</v>
      </c>
      <c r="BJ94" s="55">
        <v>14</v>
      </c>
      <c r="BK94" s="55">
        <v>1.3</v>
      </c>
      <c r="BL94" s="56" t="s">
        <v>372</v>
      </c>
      <c r="BM94" s="55">
        <v>2.4</v>
      </c>
      <c r="BN94" s="54" t="s">
        <v>365</v>
      </c>
      <c r="BO94" s="54" t="s">
        <v>328</v>
      </c>
      <c r="BP94" s="54" t="s">
        <v>373</v>
      </c>
    </row>
    <row r="95" spans="6:68" ht="29" x14ac:dyDescent="0.35">
      <c r="F95" t="s">
        <v>140</v>
      </c>
      <c r="G95" s="36">
        <v>1.9666666666666666</v>
      </c>
      <c r="H95" s="36">
        <v>2.0441176470588234</v>
      </c>
      <c r="I95" s="36">
        <v>2.0470588235294116</v>
      </c>
      <c r="J95" s="36">
        <v>1.6312499999999999</v>
      </c>
      <c r="AL95" s="50" t="s">
        <v>327</v>
      </c>
      <c r="AM95" s="50" t="s">
        <v>331</v>
      </c>
      <c r="AN95" s="50"/>
      <c r="AO95" s="50">
        <v>900</v>
      </c>
      <c r="AP95" s="50" t="s">
        <v>334</v>
      </c>
      <c r="AQ95" s="50">
        <v>150</v>
      </c>
      <c r="AR95" s="50">
        <v>8</v>
      </c>
      <c r="AS95" s="50">
        <v>320</v>
      </c>
      <c r="AT95" s="50" t="s">
        <v>332</v>
      </c>
      <c r="AU95" s="50">
        <v>45</v>
      </c>
      <c r="AV95" s="50">
        <v>700</v>
      </c>
      <c r="AW95" s="50">
        <v>55</v>
      </c>
      <c r="AX95" s="50">
        <v>8</v>
      </c>
      <c r="AY95" s="50" t="s">
        <v>335</v>
      </c>
      <c r="AZ95" s="50" t="s">
        <v>325</v>
      </c>
      <c r="BA95" s="50" t="s">
        <v>329</v>
      </c>
      <c r="BB95" s="53" t="s">
        <v>368</v>
      </c>
      <c r="BC95" s="55">
        <v>700</v>
      </c>
      <c r="BD95" s="55">
        <v>75</v>
      </c>
      <c r="BE95" s="55">
        <v>15</v>
      </c>
      <c r="BF95" s="55">
        <v>15</v>
      </c>
      <c r="BG95" s="54" t="s">
        <v>371</v>
      </c>
      <c r="BH95" s="55">
        <v>1.1000000000000001</v>
      </c>
      <c r="BI95" s="55">
        <v>1.1000000000000001</v>
      </c>
      <c r="BJ95" s="55">
        <v>14</v>
      </c>
      <c r="BK95" s="55">
        <v>1.5</v>
      </c>
      <c r="BL95" s="55">
        <v>400</v>
      </c>
      <c r="BM95" s="56" t="s">
        <v>369</v>
      </c>
      <c r="BN95" s="54" t="s">
        <v>365</v>
      </c>
      <c r="BO95" s="54" t="s">
        <v>328</v>
      </c>
      <c r="BP95" s="54" t="s">
        <v>373</v>
      </c>
    </row>
    <row r="96" spans="6:68" x14ac:dyDescent="0.35">
      <c r="F96" t="s">
        <v>141</v>
      </c>
      <c r="G96" s="36">
        <v>11.016666666666667</v>
      </c>
      <c r="H96" s="36">
        <v>10.641176470588237</v>
      </c>
      <c r="I96" s="36">
        <v>11.314705882352939</v>
      </c>
      <c r="J96" s="36">
        <v>11.18125</v>
      </c>
      <c r="AL96" s="50" t="s">
        <v>330</v>
      </c>
      <c r="AM96" s="50" t="s">
        <v>331</v>
      </c>
      <c r="AN96" s="50"/>
      <c r="AO96" s="50">
        <v>900</v>
      </c>
      <c r="AP96" s="50" t="s">
        <v>334</v>
      </c>
      <c r="AQ96" s="50">
        <v>150</v>
      </c>
      <c r="AR96" s="50">
        <v>8</v>
      </c>
      <c r="AS96" s="50">
        <v>320</v>
      </c>
      <c r="AT96" s="50" t="s">
        <v>332</v>
      </c>
      <c r="AU96" s="50">
        <v>45</v>
      </c>
      <c r="AV96" s="50">
        <v>700</v>
      </c>
      <c r="AW96" s="50">
        <v>55</v>
      </c>
      <c r="AX96" s="50">
        <v>8</v>
      </c>
      <c r="AY96" s="50" t="s">
        <v>335</v>
      </c>
      <c r="AZ96" s="50" t="s">
        <v>325</v>
      </c>
      <c r="BA96" s="50" t="s">
        <v>332</v>
      </c>
      <c r="BB96" s="53" t="s">
        <v>370</v>
      </c>
      <c r="BC96" s="55">
        <v>700</v>
      </c>
      <c r="BD96" s="55">
        <v>75</v>
      </c>
      <c r="BE96" s="55">
        <v>20</v>
      </c>
      <c r="BF96" s="55">
        <v>15</v>
      </c>
      <c r="BG96" s="54" t="s">
        <v>371</v>
      </c>
      <c r="BH96" s="55">
        <v>1.1000000000000001</v>
      </c>
      <c r="BI96" s="55">
        <v>1.1000000000000001</v>
      </c>
      <c r="BJ96" s="55">
        <v>14</v>
      </c>
      <c r="BK96" s="55">
        <v>1.5</v>
      </c>
      <c r="BL96" s="55">
        <v>400</v>
      </c>
      <c r="BM96" s="56" t="s">
        <v>369</v>
      </c>
      <c r="BN96" s="54" t="s">
        <v>365</v>
      </c>
      <c r="BO96" s="54" t="s">
        <v>328</v>
      </c>
      <c r="BP96" s="54" t="s">
        <v>373</v>
      </c>
    </row>
    <row r="97" spans="6:10" x14ac:dyDescent="0.35">
      <c r="F97" t="s">
        <v>142</v>
      </c>
      <c r="G97" s="36">
        <v>14.080952380952388</v>
      </c>
      <c r="H97" s="36">
        <v>13.838235294117649</v>
      </c>
      <c r="I97" s="36">
        <v>14.326470588235292</v>
      </c>
      <c r="J97" s="36">
        <v>14.074999999999998</v>
      </c>
    </row>
    <row r="98" spans="6:10" x14ac:dyDescent="0.35">
      <c r="F98" t="s">
        <v>143</v>
      </c>
      <c r="G98" s="36">
        <v>394.27499999999981</v>
      </c>
      <c r="H98" s="36">
        <v>409.57941176470575</v>
      </c>
      <c r="I98" s="36">
        <v>404.33529411764704</v>
      </c>
      <c r="J98" s="36">
        <v>340.37500000000006</v>
      </c>
    </row>
    <row r="99" spans="6:10" x14ac:dyDescent="0.35">
      <c r="F99" t="s">
        <v>144</v>
      </c>
      <c r="G99" s="36">
        <v>0.17738095238095228</v>
      </c>
      <c r="H99" s="36">
        <v>0.17058823529411768</v>
      </c>
      <c r="I99" s="36">
        <v>0.1676470588235294</v>
      </c>
      <c r="J99" s="36">
        <v>0.21250000000000008</v>
      </c>
    </row>
    <row r="100" spans="6:10" x14ac:dyDescent="0.35">
      <c r="F100" t="s">
        <v>145</v>
      </c>
      <c r="G100" s="36">
        <v>3049.8642857142863</v>
      </c>
      <c r="H100" s="36">
        <v>3116.1735294117643</v>
      </c>
      <c r="I100" s="36">
        <v>2940.2294117647057</v>
      </c>
      <c r="J100" s="36">
        <v>3141.9312500000001</v>
      </c>
    </row>
    <row r="101" spans="6:10" x14ac:dyDescent="0.35">
      <c r="F101" t="s">
        <v>146</v>
      </c>
      <c r="G101" s="36">
        <v>7.8678571428571429</v>
      </c>
      <c r="H101" s="36">
        <v>8.0294117647058822</v>
      </c>
      <c r="I101" s="36">
        <v>7.5882352941176485</v>
      </c>
      <c r="J101" s="36">
        <v>8.1187500000000004</v>
      </c>
    </row>
    <row r="102" spans="6:10" x14ac:dyDescent="0.35">
      <c r="F102" t="s">
        <v>147</v>
      </c>
      <c r="G102" s="36">
        <v>3497.7833333333338</v>
      </c>
      <c r="H102" s="36">
        <v>3668.5029411764713</v>
      </c>
      <c r="I102" s="36">
        <v>3353.65294117647</v>
      </c>
      <c r="J102" s="36">
        <v>3441.28125</v>
      </c>
    </row>
    <row r="103" spans="6:10" x14ac:dyDescent="0.35">
      <c r="F103" t="s">
        <v>148</v>
      </c>
      <c r="G103" s="36">
        <v>720.45833333333326</v>
      </c>
      <c r="H103" s="36">
        <v>774.11176470588214</v>
      </c>
      <c r="I103" s="36">
        <v>680.63529411764705</v>
      </c>
      <c r="J103" s="36">
        <v>691.06875000000002</v>
      </c>
    </row>
    <row r="104" spans="6:10" x14ac:dyDescent="0.35">
      <c r="F104" t="s">
        <v>149</v>
      </c>
      <c r="G104" s="36">
        <v>1537.6238095238093</v>
      </c>
      <c r="H104" s="36">
        <v>1598.59705882353</v>
      </c>
      <c r="I104" s="36">
        <v>1487.4117647058822</v>
      </c>
      <c r="J104" s="36">
        <v>1514.7562500000001</v>
      </c>
    </row>
    <row r="105" spans="6:10" x14ac:dyDescent="0.35">
      <c r="F105" t="s">
        <v>150</v>
      </c>
      <c r="G105" s="36">
        <v>321.59880952380951</v>
      </c>
      <c r="H105" s="36">
        <v>347.41764705882349</v>
      </c>
      <c r="I105" s="36">
        <v>303.41176470588238</v>
      </c>
      <c r="J105" s="36">
        <v>305.38125000000008</v>
      </c>
    </row>
    <row r="106" spans="6:10" x14ac:dyDescent="0.35">
      <c r="F106" t="s">
        <v>151</v>
      </c>
      <c r="G106" s="36">
        <v>12.87142857142857</v>
      </c>
      <c r="H106" s="36">
        <v>13.649999999999999</v>
      </c>
      <c r="I106" s="36">
        <v>12.44705882352941</v>
      </c>
      <c r="J106" s="36">
        <v>12.11875</v>
      </c>
    </row>
    <row r="107" spans="6:10" x14ac:dyDescent="0.35">
      <c r="F107" t="s">
        <v>152</v>
      </c>
      <c r="G107" s="36">
        <v>11.683333333333332</v>
      </c>
      <c r="H107" s="36">
        <v>12.029411764705884</v>
      </c>
      <c r="I107" s="36">
        <v>11.520588235294117</v>
      </c>
      <c r="J107" s="36">
        <v>11.293749999999999</v>
      </c>
    </row>
    <row r="108" spans="6:10" x14ac:dyDescent="0.35">
      <c r="F108" t="s">
        <v>153</v>
      </c>
      <c r="G108" s="36">
        <v>1.3035714285714284</v>
      </c>
      <c r="H108" s="36">
        <v>1.4205882352941175</v>
      </c>
      <c r="I108" s="36">
        <v>1.2029411764705882</v>
      </c>
      <c r="J108" s="36">
        <v>1.2687499999999998</v>
      </c>
    </row>
    <row r="109" spans="6:10" x14ac:dyDescent="0.35">
      <c r="F109" t="s">
        <v>154</v>
      </c>
      <c r="G109" s="36">
        <v>3.8892857142857142</v>
      </c>
      <c r="H109" s="36">
        <v>3.9705882352941169</v>
      </c>
      <c r="I109" s="36">
        <v>3.9352941176470582</v>
      </c>
      <c r="J109" s="36">
        <v>3.6187499999999995</v>
      </c>
    </row>
    <row r="110" spans="6:10" x14ac:dyDescent="0.35">
      <c r="F110" t="s">
        <v>155</v>
      </c>
      <c r="G110" s="36">
        <v>5.8547619047619053</v>
      </c>
      <c r="H110" s="36">
        <v>8.4117647058823533</v>
      </c>
      <c r="I110" s="36">
        <v>2.091176470588235</v>
      </c>
      <c r="J110" s="36">
        <v>8.4187500000000011</v>
      </c>
    </row>
    <row r="111" spans="6:10" x14ac:dyDescent="0.35">
      <c r="F111" t="s">
        <v>156</v>
      </c>
      <c r="G111" s="36">
        <v>42.486904761904789</v>
      </c>
      <c r="H111" s="36">
        <v>48.6235294117647</v>
      </c>
      <c r="I111" s="36">
        <v>39.882352941176457</v>
      </c>
      <c r="J111" s="36">
        <v>34.981250000000003</v>
      </c>
    </row>
    <row r="112" spans="6:10" x14ac:dyDescent="0.35">
      <c r="F112" t="s">
        <v>157</v>
      </c>
      <c r="G112" s="36">
        <v>1610.8380952380951</v>
      </c>
      <c r="H112" s="36">
        <v>1993.085294117647</v>
      </c>
      <c r="I112" s="36">
        <v>1409.8764705882356</v>
      </c>
      <c r="J112" s="36">
        <v>1225.60625</v>
      </c>
    </row>
    <row r="113" spans="6:10" x14ac:dyDescent="0.35">
      <c r="F113" t="s">
        <v>158</v>
      </c>
      <c r="G113" s="36">
        <v>471.46309523809526</v>
      </c>
      <c r="H113" s="36">
        <v>653.99705882352964</v>
      </c>
      <c r="I113" s="36">
        <v>361.35294117647067</v>
      </c>
      <c r="J113" s="36">
        <v>317.5625</v>
      </c>
    </row>
    <row r="114" spans="6:10" x14ac:dyDescent="0.35">
      <c r="F114" t="s">
        <v>159</v>
      </c>
      <c r="G114" s="36">
        <v>5408.2785714285692</v>
      </c>
      <c r="H114" s="36">
        <v>6542.2235294117645</v>
      </c>
      <c r="I114" s="36">
        <v>4796.7794117647063</v>
      </c>
      <c r="J114" s="36">
        <v>4298.0812500000002</v>
      </c>
    </row>
    <row r="115" spans="6:10" x14ac:dyDescent="0.35">
      <c r="F115" t="s">
        <v>160</v>
      </c>
      <c r="G115" s="36">
        <v>3.524999999999999</v>
      </c>
      <c r="H115" s="36">
        <v>3.617647058823529</v>
      </c>
      <c r="I115" s="36">
        <v>3.1617647058823519</v>
      </c>
      <c r="J115" s="36">
        <v>4.1000000000000005</v>
      </c>
    </row>
    <row r="116" spans="6:10" x14ac:dyDescent="0.35">
      <c r="F116" t="s">
        <v>161</v>
      </c>
      <c r="G116" s="36">
        <v>12.727380952380944</v>
      </c>
      <c r="H116" s="36">
        <v>12.814705882352937</v>
      </c>
      <c r="I116" s="36">
        <v>12.994117647058822</v>
      </c>
      <c r="J116" s="36">
        <v>11.975</v>
      </c>
    </row>
    <row r="117" spans="6:10" x14ac:dyDescent="0.35">
      <c r="F117" t="s">
        <v>162</v>
      </c>
      <c r="G117" s="36">
        <v>22.45119047619049</v>
      </c>
      <c r="H117" s="36">
        <v>33.500000000000014</v>
      </c>
      <c r="I117" s="36">
        <v>10.941176470588236</v>
      </c>
      <c r="J117" s="36">
        <v>23.431249999999999</v>
      </c>
    </row>
    <row r="118" spans="6:10" x14ac:dyDescent="0.35">
      <c r="F118" t="s">
        <v>163</v>
      </c>
      <c r="G118" s="36">
        <v>1.7047619047619049</v>
      </c>
      <c r="H118" s="36">
        <v>1.7470588235294118</v>
      </c>
      <c r="I118" s="36">
        <v>1.6382352941176468</v>
      </c>
      <c r="J118" s="36">
        <v>1.7562500000000003</v>
      </c>
    </row>
    <row r="119" spans="6:10" x14ac:dyDescent="0.35">
      <c r="F119" t="s">
        <v>164</v>
      </c>
      <c r="G119" s="36">
        <v>1.9726190476190477</v>
      </c>
      <c r="H119" s="36">
        <v>2.1</v>
      </c>
      <c r="I119" s="36">
        <v>1.9088235294117648</v>
      </c>
      <c r="J119" s="36">
        <v>1.8374999999999999</v>
      </c>
    </row>
    <row r="120" spans="6:10" x14ac:dyDescent="0.35">
      <c r="F120" t="s">
        <v>165</v>
      </c>
      <c r="G120" s="36">
        <v>22.526190476190482</v>
      </c>
      <c r="H120" s="36">
        <v>23.488235294117658</v>
      </c>
      <c r="I120" s="36">
        <v>21.791176470588233</v>
      </c>
      <c r="J120" s="36">
        <v>22.043749999999999</v>
      </c>
    </row>
    <row r="121" spans="6:10" x14ac:dyDescent="0.35">
      <c r="F121" t="s">
        <v>166</v>
      </c>
      <c r="G121" s="36">
        <v>2.4380952380952374</v>
      </c>
      <c r="H121" s="36">
        <v>2.4941176470588236</v>
      </c>
      <c r="I121" s="36">
        <v>2.4411764705882346</v>
      </c>
      <c r="J121" s="36">
        <v>2.3125</v>
      </c>
    </row>
    <row r="122" spans="6:10" x14ac:dyDescent="0.35">
      <c r="F122" t="s">
        <v>167</v>
      </c>
      <c r="G122" s="36">
        <v>358.69166666666666</v>
      </c>
      <c r="H122" s="36">
        <v>402.66470588235296</v>
      </c>
      <c r="I122" s="36">
        <v>338.97647058823537</v>
      </c>
      <c r="J122" s="36">
        <v>307.14374999999995</v>
      </c>
    </row>
    <row r="123" spans="6:10" x14ac:dyDescent="0.35">
      <c r="F123" t="s">
        <v>168</v>
      </c>
      <c r="G123" s="36">
        <v>5.0869047619047629</v>
      </c>
      <c r="H123" s="36">
        <v>6.0558823529411763</v>
      </c>
      <c r="I123" s="36">
        <v>4.2941176470588234</v>
      </c>
      <c r="J123" s="36">
        <v>4.7125000000000004</v>
      </c>
    </row>
    <row r="124" spans="6:10" x14ac:dyDescent="0.35">
      <c r="F124" t="s">
        <v>169</v>
      </c>
      <c r="G124" s="36">
        <v>145.6142857142857</v>
      </c>
      <c r="H124" s="36">
        <v>152.9823529411764</v>
      </c>
      <c r="I124" s="36">
        <v>146.47352941176473</v>
      </c>
      <c r="J124" s="36">
        <v>128.13124999999999</v>
      </c>
    </row>
    <row r="125" spans="6:10" x14ac:dyDescent="0.35">
      <c r="F125" t="s">
        <v>188</v>
      </c>
      <c r="G125" s="36">
        <v>2.3809523809523805</v>
      </c>
      <c r="H125" s="36">
        <v>3.914705882352941</v>
      </c>
      <c r="I125" s="36">
        <v>1.9323529411764706</v>
      </c>
      <c r="J125" s="36">
        <v>7.4999999999999997E-2</v>
      </c>
    </row>
    <row r="126" spans="6:10" x14ac:dyDescent="0.35">
      <c r="F126" t="s">
        <v>189</v>
      </c>
      <c r="G126" s="36">
        <v>1130.6428571428576</v>
      </c>
      <c r="H126" s="36">
        <v>1195.3500000000001</v>
      </c>
      <c r="I126" s="36">
        <v>1122.5058823529409</v>
      </c>
      <c r="J126" s="36">
        <v>1010.43125</v>
      </c>
    </row>
    <row r="127" spans="6:10" x14ac:dyDescent="0.35">
      <c r="F127" t="s">
        <v>190</v>
      </c>
      <c r="G127" s="36">
        <v>22.266666666666669</v>
      </c>
      <c r="H127" s="36">
        <v>22.699999999999996</v>
      </c>
      <c r="I127" s="36">
        <v>22.049999999999994</v>
      </c>
      <c r="J127" s="36">
        <v>21.806250000000002</v>
      </c>
    </row>
    <row r="128" spans="6:10" x14ac:dyDescent="0.35">
      <c r="F128" t="s">
        <v>191</v>
      </c>
      <c r="G128" s="36">
        <v>150.92738095238096</v>
      </c>
      <c r="H128" s="36">
        <v>152.95882352941175</v>
      </c>
      <c r="I128" s="36">
        <v>149.11764705882351</v>
      </c>
      <c r="J128" s="36">
        <v>150.45624999999998</v>
      </c>
    </row>
  </sheetData>
  <hyperlinks>
    <hyperlink ref="BC88" r:id="rId1" display="https://www.ncbi.nlm.nih.gov/books/NBK56068/table/summarytables.t2/?report=objectonly"/>
    <hyperlink ref="BE87" r:id="rId2" display="https://www.ncbi.nlm.nih.gov/books/n/nap13050/appendixes.app1/def-item/appendixes.app1.gl2-d109/"/>
    <hyperlink ref="BF88" r:id="rId3" display="https://www.ncbi.nlm.nih.gov/books/NBK56068/table/summarytables.t2/?report=objectonly"/>
    <hyperlink ref="BJ88" r:id="rId4" display="https://www.ncbi.nlm.nih.gov/books/NBK56068/table/summarytables.t2/?report=objectonly"/>
    <hyperlink ref="BL88" r:id="rId5" display="https://www.ncbi.nlm.nih.gov/books/NBK56068/table/summarytables.t2/?report=objectonly"/>
    <hyperlink ref="BP88" r:id="rId6" display="https://www.ncbi.nlm.nih.gov/books/NBK56068/table/summarytables.t2/?report=objectonly"/>
    <hyperlink ref="BB89" r:id="rId7" display="https://www.ncbi.nlm.nih.gov/books/n/nap13050/appendixes.app1/def-item/appendixes.app1.gl1-d116/"/>
    <hyperlink ref="BB90" r:id="rId8" display="https://www.ncbi.nlm.nih.gov/books/n/nap13050/appendixes.app1/def-item/appendixes.app1.gl1-d116/"/>
    <hyperlink ref="BB91" r:id="rId9" display="https://www.ncbi.nlm.nih.gov/books/n/nap13050/appendixes.app1/def-item/appendixes.app1.gl1-d116/"/>
    <hyperlink ref="BM91" r:id="rId10" display="https://www.ncbi.nlm.nih.gov/books/NBK56068/table/summarytables.t2/?report=objectonly"/>
    <hyperlink ref="BB92" r:id="rId11" display="https://www.ncbi.nlm.nih.gov/books/n/nap13050/appendixes.app1/def-item/appendixes.app1.gl1-d116/"/>
    <hyperlink ref="BM92" r:id="rId12" display="https://www.ncbi.nlm.nih.gov/books/NBK56068/table/summarytables.t2/?report=objectonly"/>
    <hyperlink ref="BB93" r:id="rId13" display="https://www.ncbi.nlm.nih.gov/books/n/nap13050/appendixes.app1/def-item/appendixes.app1.gl1-d116/"/>
    <hyperlink ref="BL93" r:id="rId14" display="https://www.ncbi.nlm.nih.gov/books/NBK56068/table/summarytables.t2/?report=objectonly"/>
    <hyperlink ref="BB94" r:id="rId15" display="https://www.ncbi.nlm.nih.gov/books/n/nap13050/appendixes.app1/def-item/appendixes.app1.gl1-d116/"/>
    <hyperlink ref="BL94" r:id="rId16" display="https://www.ncbi.nlm.nih.gov/books/NBK56068/table/summarytables.t2/?report=objectonly"/>
    <hyperlink ref="BB95" r:id="rId17" display="https://www.ncbi.nlm.nih.gov/books/n/nap13050/appendixes.app1/def-item/appendixes.app1.gl1-d116/"/>
    <hyperlink ref="BM95" r:id="rId18" display="https://www.ncbi.nlm.nih.gov/books/NBK56068/table/summarytables.t2/?report=objectonly"/>
    <hyperlink ref="BB96" r:id="rId19" display="https://www.ncbi.nlm.nih.gov/books/n/nap13050/appendixes.app1/def-item/appendixes.app1.gl1-d116/"/>
    <hyperlink ref="BM96" r:id="rId20" display="https://www.ncbi.nlm.nih.gov/books/NBK56068/table/summarytables.t2/?report=objectonly"/>
  </hyperlinks>
  <pageMargins left="0.7" right="0.7" top="0.75" bottom="0.75" header="0.3" footer="0.3"/>
  <pageSetup paperSize="9" orientation="portrait" r:id="rId2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W45"/>
  <sheetViews>
    <sheetView topLeftCell="D9" workbookViewId="0">
      <selection activeCell="M17" sqref="M17:FU17"/>
    </sheetView>
  </sheetViews>
  <sheetFormatPr defaultRowHeight="14.5" x14ac:dyDescent="0.35"/>
  <sheetData>
    <row r="1" spans="1:177" s="1" customFormat="1" x14ac:dyDescent="0.35">
      <c r="A1" s="4" t="s">
        <v>1</v>
      </c>
      <c r="B1" s="21">
        <v>1</v>
      </c>
      <c r="C1" s="21">
        <v>2</v>
      </c>
      <c r="D1" s="14">
        <v>173</v>
      </c>
      <c r="E1" s="14">
        <v>135.5</v>
      </c>
      <c r="F1" s="14">
        <v>45.3</v>
      </c>
      <c r="G1" s="14">
        <v>3</v>
      </c>
      <c r="H1" s="14">
        <v>66.099999999999994</v>
      </c>
      <c r="I1" s="14">
        <v>14</v>
      </c>
      <c r="J1" s="14">
        <v>69.400000000000006</v>
      </c>
      <c r="K1" s="14">
        <v>49.8</v>
      </c>
      <c r="L1" s="14">
        <v>65.900000000000006</v>
      </c>
      <c r="M1" s="11">
        <v>2448.4</v>
      </c>
      <c r="N1" s="11">
        <v>133.6</v>
      </c>
      <c r="O1" s="11">
        <v>71.8</v>
      </c>
      <c r="P1" s="11">
        <v>332.8</v>
      </c>
      <c r="Q1" s="11">
        <v>302.10000000000002</v>
      </c>
      <c r="R1" s="11">
        <v>30.8</v>
      </c>
      <c r="S1" s="11">
        <v>41.4</v>
      </c>
      <c r="T1" s="11">
        <v>89.8</v>
      </c>
      <c r="U1" s="11">
        <v>59.8</v>
      </c>
      <c r="V1" s="11">
        <v>8.3000000000000007</v>
      </c>
      <c r="W1" s="11">
        <v>0</v>
      </c>
      <c r="X1" s="11">
        <v>9.1</v>
      </c>
      <c r="Y1" s="11">
        <v>16.8</v>
      </c>
      <c r="Z1" s="11">
        <v>0</v>
      </c>
      <c r="AA1" s="11">
        <v>25.5</v>
      </c>
      <c r="AB1" s="11">
        <v>179.8</v>
      </c>
      <c r="AC1" s="11">
        <v>0.7</v>
      </c>
      <c r="AD1" s="11">
        <v>0.5</v>
      </c>
      <c r="AE1" s="11">
        <v>0.3</v>
      </c>
      <c r="AF1" s="11">
        <v>0.6</v>
      </c>
      <c r="AG1" s="11">
        <v>0.8</v>
      </c>
      <c r="AH1" s="11">
        <v>2.6</v>
      </c>
      <c r="AI1" s="11">
        <v>0.2</v>
      </c>
      <c r="AJ1" s="11">
        <v>9.5</v>
      </c>
      <c r="AK1" s="11">
        <v>0.2</v>
      </c>
      <c r="AL1" s="11">
        <v>3.5</v>
      </c>
      <c r="AM1" s="11">
        <v>0.1</v>
      </c>
      <c r="AN1" s="11">
        <v>34.6</v>
      </c>
      <c r="AO1" s="11">
        <v>0.2</v>
      </c>
      <c r="AP1" s="11">
        <v>0.1</v>
      </c>
      <c r="AQ1" s="11">
        <v>1</v>
      </c>
      <c r="AR1" s="11">
        <v>0.1</v>
      </c>
      <c r="AS1" s="11">
        <v>14</v>
      </c>
      <c r="AT1" s="11">
        <v>0.2</v>
      </c>
      <c r="AU1" s="11">
        <v>0.1</v>
      </c>
      <c r="AV1" s="11">
        <v>21.5</v>
      </c>
      <c r="AW1" s="11">
        <v>6.6</v>
      </c>
      <c r="AX1" s="11">
        <v>1.3</v>
      </c>
      <c r="AY1" s="11">
        <v>0</v>
      </c>
      <c r="AZ1" s="11">
        <v>0.1</v>
      </c>
      <c r="BA1" s="11">
        <v>0</v>
      </c>
      <c r="BB1" s="11">
        <v>0</v>
      </c>
      <c r="BC1" s="11">
        <v>0</v>
      </c>
      <c r="BD1" s="11">
        <v>1.4</v>
      </c>
      <c r="BE1" s="11">
        <v>6.7</v>
      </c>
      <c r="BF1" s="11">
        <v>8.6</v>
      </c>
      <c r="BG1" s="11">
        <v>266.7</v>
      </c>
      <c r="BH1" s="11">
        <v>0.2</v>
      </c>
      <c r="BI1" s="11">
        <v>4134.6000000000004</v>
      </c>
      <c r="BJ1" s="11">
        <v>10.7</v>
      </c>
      <c r="BK1" s="11">
        <v>4463</v>
      </c>
      <c r="BL1" s="11">
        <v>812.3</v>
      </c>
      <c r="BM1" s="11">
        <v>2189.1999999999998</v>
      </c>
      <c r="BN1" s="11">
        <v>418.1</v>
      </c>
      <c r="BO1" s="11">
        <v>13.5</v>
      </c>
      <c r="BP1" s="11">
        <v>14.2</v>
      </c>
      <c r="BQ1" s="11">
        <v>1.5</v>
      </c>
      <c r="BR1" s="11">
        <v>6.2</v>
      </c>
      <c r="BS1" s="11">
        <v>22.5</v>
      </c>
      <c r="BT1" s="11">
        <v>41.3</v>
      </c>
      <c r="BU1" s="11">
        <v>1400.1</v>
      </c>
      <c r="BV1" s="11">
        <v>154.69999999999999</v>
      </c>
      <c r="BW1" s="11">
        <v>6323.4</v>
      </c>
      <c r="BX1" s="11">
        <v>1</v>
      </c>
      <c r="BY1" s="11">
        <v>11.8</v>
      </c>
      <c r="BZ1" s="11">
        <v>2.5</v>
      </c>
      <c r="CA1" s="11">
        <v>1.8</v>
      </c>
      <c r="CB1" s="11">
        <v>2.7</v>
      </c>
      <c r="CC1" s="11">
        <v>32.299999999999997</v>
      </c>
      <c r="CD1" s="11">
        <v>3.5</v>
      </c>
      <c r="CE1" s="11">
        <v>410.5</v>
      </c>
      <c r="CF1" s="11">
        <v>4.5999999999999996</v>
      </c>
      <c r="CG1" s="11">
        <v>193.4</v>
      </c>
      <c r="CH1" s="11">
        <v>5954.7</v>
      </c>
      <c r="CI1" s="11">
        <v>9285.4</v>
      </c>
      <c r="CJ1" s="11">
        <v>7869</v>
      </c>
      <c r="CK1" s="11">
        <v>2912.6</v>
      </c>
      <c r="CL1" s="11">
        <v>1710.7</v>
      </c>
      <c r="CM1" s="11">
        <v>5217.1000000000004</v>
      </c>
      <c r="CN1" s="11">
        <v>4569.2</v>
      </c>
      <c r="CO1" s="11">
        <v>4776.8999999999996</v>
      </c>
      <c r="CP1" s="11">
        <v>1508</v>
      </c>
      <c r="CQ1" s="11">
        <v>6744</v>
      </c>
      <c r="CR1" s="11">
        <v>5452.3</v>
      </c>
      <c r="CS1" s="11">
        <v>3688.9</v>
      </c>
      <c r="CT1" s="11">
        <v>5856.5</v>
      </c>
      <c r="CU1" s="11">
        <v>10019.799999999999</v>
      </c>
      <c r="CV1" s="11">
        <v>25334.6</v>
      </c>
      <c r="CW1" s="11">
        <v>4826.5</v>
      </c>
      <c r="CX1" s="11">
        <v>9410.9</v>
      </c>
      <c r="CY1" s="11">
        <v>5711.4</v>
      </c>
      <c r="CZ1" s="11">
        <v>0</v>
      </c>
      <c r="DA1" s="11">
        <v>1109.2</v>
      </c>
      <c r="DB1" s="11">
        <v>20.3</v>
      </c>
      <c r="DC1" s="11">
        <v>176.6</v>
      </c>
      <c r="DD1" s="11">
        <v>11.8</v>
      </c>
      <c r="DE1" s="11">
        <v>30.2</v>
      </c>
      <c r="DF1" s="11">
        <v>31.3</v>
      </c>
      <c r="DG1" s="11">
        <v>126.6</v>
      </c>
      <c r="DH1" s="11">
        <v>16.8</v>
      </c>
      <c r="DI1" s="11">
        <v>0</v>
      </c>
      <c r="DJ1" s="11">
        <v>21.8</v>
      </c>
      <c r="DK1" s="11">
        <v>26.4</v>
      </c>
      <c r="DL1" s="11">
        <v>51.8</v>
      </c>
      <c r="DM1" s="6">
        <v>1</v>
      </c>
      <c r="DN1" s="6">
        <v>2</v>
      </c>
      <c r="DO1" s="6">
        <v>1</v>
      </c>
      <c r="DP1" s="6">
        <v>1</v>
      </c>
      <c r="DQ1" s="6">
        <v>1</v>
      </c>
      <c r="DR1" s="6">
        <v>1</v>
      </c>
      <c r="DS1" s="6">
        <v>2</v>
      </c>
      <c r="DT1" s="7">
        <v>3</v>
      </c>
      <c r="DU1" s="6">
        <v>2</v>
      </c>
      <c r="DV1" s="6">
        <v>2</v>
      </c>
      <c r="DW1" s="6">
        <v>1</v>
      </c>
      <c r="DX1" s="7">
        <v>3</v>
      </c>
      <c r="DY1" s="6">
        <v>1</v>
      </c>
      <c r="DZ1" s="6">
        <v>1</v>
      </c>
      <c r="EA1" s="6">
        <v>1</v>
      </c>
      <c r="EB1" s="6">
        <v>2</v>
      </c>
      <c r="EC1" s="6">
        <v>1</v>
      </c>
      <c r="ED1" s="6">
        <v>2</v>
      </c>
      <c r="EE1" s="6">
        <v>2</v>
      </c>
      <c r="EF1" s="6">
        <v>2</v>
      </c>
      <c r="EG1" s="6">
        <v>2</v>
      </c>
      <c r="EH1" s="6">
        <v>1</v>
      </c>
      <c r="EI1" s="6">
        <v>2</v>
      </c>
      <c r="EJ1" s="6">
        <v>2</v>
      </c>
      <c r="EK1" s="6">
        <v>1</v>
      </c>
      <c r="EL1" s="6">
        <v>2</v>
      </c>
      <c r="EM1" s="6">
        <v>2</v>
      </c>
      <c r="EN1" s="6">
        <v>1</v>
      </c>
      <c r="EO1" s="6">
        <v>1</v>
      </c>
      <c r="EP1" s="6">
        <v>2</v>
      </c>
      <c r="EQ1" s="6">
        <v>1</v>
      </c>
      <c r="ER1" s="6">
        <v>2</v>
      </c>
      <c r="ES1" s="6">
        <v>2</v>
      </c>
      <c r="ET1" s="6">
        <v>1</v>
      </c>
      <c r="EU1" s="6">
        <v>1</v>
      </c>
      <c r="EV1" s="6">
        <v>5</v>
      </c>
      <c r="EW1" s="6">
        <v>4</v>
      </c>
      <c r="EX1" s="6">
        <v>3</v>
      </c>
      <c r="EY1" s="6">
        <v>4</v>
      </c>
      <c r="EZ1" s="6">
        <v>3</v>
      </c>
      <c r="FA1" s="6">
        <v>4</v>
      </c>
      <c r="FB1" s="6">
        <v>3</v>
      </c>
      <c r="FC1" s="6">
        <v>2</v>
      </c>
      <c r="FD1" s="6">
        <v>2</v>
      </c>
      <c r="FE1" s="6">
        <v>4</v>
      </c>
      <c r="FF1" s="6">
        <v>3</v>
      </c>
      <c r="FG1" s="6">
        <v>5</v>
      </c>
      <c r="FH1" s="6">
        <v>3</v>
      </c>
      <c r="FI1" s="6">
        <v>3</v>
      </c>
      <c r="FJ1" s="6">
        <v>4</v>
      </c>
      <c r="FK1" s="6">
        <v>3</v>
      </c>
      <c r="FL1" s="6">
        <v>5</v>
      </c>
      <c r="FM1" s="6">
        <v>4</v>
      </c>
      <c r="FN1" s="6">
        <v>2</v>
      </c>
      <c r="FO1" s="6">
        <v>3</v>
      </c>
      <c r="FP1" s="6">
        <v>6</v>
      </c>
      <c r="FQ1" s="6">
        <v>6</v>
      </c>
      <c r="FR1" s="6">
        <v>5</v>
      </c>
      <c r="FS1" s="8">
        <v>6</v>
      </c>
      <c r="FT1" s="19">
        <v>6</v>
      </c>
      <c r="FU1" s="19">
        <v>6</v>
      </c>
    </row>
    <row r="2" spans="1:177" s="1" customFormat="1" x14ac:dyDescent="0.35">
      <c r="A2" s="4" t="s">
        <v>2</v>
      </c>
      <c r="B2" s="21">
        <v>1</v>
      </c>
      <c r="C2" s="21">
        <v>2</v>
      </c>
      <c r="D2" s="14">
        <v>164</v>
      </c>
      <c r="E2" s="14">
        <v>156.4</v>
      </c>
      <c r="F2" s="14">
        <v>58.1</v>
      </c>
      <c r="G2" s="14">
        <v>3</v>
      </c>
      <c r="H2" s="14">
        <v>74.400000000000006</v>
      </c>
      <c r="I2" s="14">
        <v>19</v>
      </c>
      <c r="J2" s="14">
        <v>82</v>
      </c>
      <c r="K2" s="14">
        <v>58.6</v>
      </c>
      <c r="L2" s="14">
        <v>77.900000000000006</v>
      </c>
      <c r="M2" s="11">
        <v>3281.7</v>
      </c>
      <c r="N2" s="11">
        <v>133.4</v>
      </c>
      <c r="O2" s="11">
        <v>145.80000000000001</v>
      </c>
      <c r="P2" s="11">
        <v>377.9</v>
      </c>
      <c r="Q2" s="11">
        <v>341.6</v>
      </c>
      <c r="R2" s="11">
        <v>36.299999999999997</v>
      </c>
      <c r="S2" s="11">
        <v>40.799999999999997</v>
      </c>
      <c r="T2" s="11">
        <v>88.6</v>
      </c>
      <c r="U2" s="11">
        <v>122.4</v>
      </c>
      <c r="V2" s="11">
        <v>22.1</v>
      </c>
      <c r="W2" s="11">
        <v>0.2</v>
      </c>
      <c r="X2" s="11">
        <v>14.4</v>
      </c>
      <c r="Y2" s="11">
        <v>17.5</v>
      </c>
      <c r="Z2" s="11">
        <v>0.1</v>
      </c>
      <c r="AA2" s="11">
        <v>68.099999999999994</v>
      </c>
      <c r="AB2" s="11">
        <v>182.4</v>
      </c>
      <c r="AC2" s="11">
        <v>1</v>
      </c>
      <c r="AD2" s="11">
        <v>0.5</v>
      </c>
      <c r="AE2" s="11">
        <v>0.4</v>
      </c>
      <c r="AF2" s="11">
        <v>0.8</v>
      </c>
      <c r="AG2" s="11">
        <v>2.4</v>
      </c>
      <c r="AH2" s="11">
        <v>4.3</v>
      </c>
      <c r="AI2" s="11">
        <v>0.4</v>
      </c>
      <c r="AJ2" s="11">
        <v>21.2</v>
      </c>
      <c r="AK2" s="11">
        <v>0.3</v>
      </c>
      <c r="AL2" s="11">
        <v>9.1999999999999993</v>
      </c>
      <c r="AM2" s="11">
        <v>0.2</v>
      </c>
      <c r="AN2" s="11">
        <v>43.7</v>
      </c>
      <c r="AO2" s="11">
        <v>0.3</v>
      </c>
      <c r="AP2" s="11">
        <v>0.2</v>
      </c>
      <c r="AQ2" s="11">
        <v>2.5</v>
      </c>
      <c r="AR2" s="11">
        <v>0.2</v>
      </c>
      <c r="AS2" s="11">
        <v>44.3</v>
      </c>
      <c r="AT2" s="11">
        <v>2</v>
      </c>
      <c r="AU2" s="11">
        <v>2.5</v>
      </c>
      <c r="AV2" s="11">
        <v>52</v>
      </c>
      <c r="AW2" s="11">
        <v>25.5</v>
      </c>
      <c r="AX2" s="11">
        <v>2.6</v>
      </c>
      <c r="AY2" s="11">
        <v>0.2</v>
      </c>
      <c r="AZ2" s="11">
        <v>0.2</v>
      </c>
      <c r="BA2" s="11">
        <v>0.9</v>
      </c>
      <c r="BB2" s="11">
        <v>0.1</v>
      </c>
      <c r="BC2" s="11">
        <v>0.9</v>
      </c>
      <c r="BD2" s="11">
        <v>4.7</v>
      </c>
      <c r="BE2" s="11">
        <v>25.7</v>
      </c>
      <c r="BF2" s="11">
        <v>30.5</v>
      </c>
      <c r="BG2" s="11">
        <v>438</v>
      </c>
      <c r="BH2" s="11">
        <v>0.6</v>
      </c>
      <c r="BI2" s="11">
        <v>3822.9</v>
      </c>
      <c r="BJ2" s="11">
        <v>9.9</v>
      </c>
      <c r="BK2" s="11">
        <v>4133.7</v>
      </c>
      <c r="BL2" s="11">
        <v>1134.9000000000001</v>
      </c>
      <c r="BM2" s="11">
        <v>2243.4</v>
      </c>
      <c r="BN2" s="11">
        <v>480.5</v>
      </c>
      <c r="BO2" s="11">
        <v>16.5</v>
      </c>
      <c r="BP2" s="11">
        <v>14.8</v>
      </c>
      <c r="BQ2" s="11">
        <v>1.8</v>
      </c>
      <c r="BR2" s="11">
        <v>6</v>
      </c>
      <c r="BS2" s="11">
        <v>1.6</v>
      </c>
      <c r="BT2" s="11">
        <v>54.6</v>
      </c>
      <c r="BU2" s="11">
        <v>1204.0999999999999</v>
      </c>
      <c r="BV2" s="11">
        <v>695.2</v>
      </c>
      <c r="BW2" s="11">
        <v>2638.1</v>
      </c>
      <c r="BX2" s="11">
        <v>30.2</v>
      </c>
      <c r="BY2" s="11">
        <v>24.9</v>
      </c>
      <c r="BZ2" s="11">
        <v>9.3000000000000007</v>
      </c>
      <c r="CA2" s="11">
        <v>2.2000000000000002</v>
      </c>
      <c r="CB2" s="11">
        <v>2.4</v>
      </c>
      <c r="CC2" s="11">
        <v>27.7</v>
      </c>
      <c r="CD2" s="11">
        <v>2.6</v>
      </c>
      <c r="CE2" s="11">
        <v>412.9</v>
      </c>
      <c r="CF2" s="11">
        <v>21.2</v>
      </c>
      <c r="CG2" s="11">
        <v>143.6</v>
      </c>
      <c r="CH2" s="11">
        <v>6486.1</v>
      </c>
      <c r="CI2" s="11">
        <v>10357.4</v>
      </c>
      <c r="CJ2" s="11">
        <v>8526.4</v>
      </c>
      <c r="CK2" s="11">
        <v>3367.8</v>
      </c>
      <c r="CL2" s="11">
        <v>1848.2</v>
      </c>
      <c r="CM2" s="11">
        <v>5792.3</v>
      </c>
      <c r="CN2" s="11">
        <v>4867.7</v>
      </c>
      <c r="CO2" s="11">
        <v>5629.5</v>
      </c>
      <c r="CP2" s="11">
        <v>1658.6</v>
      </c>
      <c r="CQ2" s="11">
        <v>7653.1</v>
      </c>
      <c r="CR2" s="11">
        <v>7006.2</v>
      </c>
      <c r="CS2" s="11">
        <v>3357.9</v>
      </c>
      <c r="CT2" s="11">
        <v>6187.8</v>
      </c>
      <c r="CU2" s="11">
        <v>11431.9</v>
      </c>
      <c r="CV2" s="11">
        <v>24825.599999999999</v>
      </c>
      <c r="CW2" s="11">
        <v>5467.4</v>
      </c>
      <c r="CX2" s="11">
        <v>9083.9</v>
      </c>
      <c r="CY2" s="11">
        <v>6559.4</v>
      </c>
      <c r="CZ2" s="11">
        <v>0</v>
      </c>
      <c r="DA2" s="11">
        <v>1229.3</v>
      </c>
      <c r="DB2" s="11">
        <v>19.399999999999999</v>
      </c>
      <c r="DC2" s="11">
        <v>190.3</v>
      </c>
      <c r="DD2" s="11">
        <v>18.5</v>
      </c>
      <c r="DE2" s="11">
        <v>34.200000000000003</v>
      </c>
      <c r="DF2" s="11">
        <v>34.299999999999997</v>
      </c>
      <c r="DG2" s="11">
        <v>174.9</v>
      </c>
      <c r="DH2" s="11">
        <v>20</v>
      </c>
      <c r="DI2" s="11">
        <v>0</v>
      </c>
      <c r="DJ2" s="11">
        <v>16.3</v>
      </c>
      <c r="DK2" s="11">
        <v>39.9</v>
      </c>
      <c r="DL2" s="11">
        <v>43.8</v>
      </c>
      <c r="DM2" s="6">
        <v>2</v>
      </c>
      <c r="DN2" s="6">
        <v>0</v>
      </c>
      <c r="DO2" s="6">
        <v>2</v>
      </c>
      <c r="DP2" s="6">
        <v>2</v>
      </c>
      <c r="DQ2" s="6">
        <v>2</v>
      </c>
      <c r="DR2" s="6">
        <v>1</v>
      </c>
      <c r="DS2" s="6">
        <v>2</v>
      </c>
      <c r="DT2" s="7">
        <v>3</v>
      </c>
      <c r="DU2" s="6">
        <v>1</v>
      </c>
      <c r="DV2" s="6">
        <v>2</v>
      </c>
      <c r="DW2" s="6">
        <v>1</v>
      </c>
      <c r="DX2" s="7">
        <v>3</v>
      </c>
      <c r="DY2" s="6">
        <v>1</v>
      </c>
      <c r="DZ2" s="6">
        <v>1</v>
      </c>
      <c r="EA2" s="6">
        <v>2</v>
      </c>
      <c r="EB2" s="6">
        <v>2</v>
      </c>
      <c r="EC2" s="6">
        <v>2</v>
      </c>
      <c r="ED2" s="6">
        <v>2</v>
      </c>
      <c r="EE2" s="6">
        <v>1</v>
      </c>
      <c r="EF2" s="6">
        <v>1</v>
      </c>
      <c r="EG2" s="6">
        <v>1</v>
      </c>
      <c r="EH2" s="6">
        <v>2</v>
      </c>
      <c r="EI2" s="6">
        <v>2</v>
      </c>
      <c r="EJ2" s="6">
        <v>1</v>
      </c>
      <c r="EK2" s="6">
        <v>1</v>
      </c>
      <c r="EL2" s="6">
        <v>2</v>
      </c>
      <c r="EM2" s="6">
        <v>2</v>
      </c>
      <c r="EN2" s="6">
        <v>1</v>
      </c>
      <c r="EO2" s="6">
        <v>2</v>
      </c>
      <c r="EP2" s="6">
        <v>1</v>
      </c>
      <c r="EQ2" s="6">
        <v>2</v>
      </c>
      <c r="ER2" s="6">
        <v>2</v>
      </c>
      <c r="ES2" s="6">
        <v>1</v>
      </c>
      <c r="ET2" s="6">
        <v>4</v>
      </c>
      <c r="EU2" s="6">
        <v>1</v>
      </c>
      <c r="EV2" s="6">
        <v>3</v>
      </c>
      <c r="EW2" s="6">
        <v>3</v>
      </c>
      <c r="EX2" s="6">
        <v>4</v>
      </c>
      <c r="EY2" s="6">
        <v>5</v>
      </c>
      <c r="EZ2" s="6">
        <v>3</v>
      </c>
      <c r="FA2" s="6">
        <v>4</v>
      </c>
      <c r="FB2" s="6">
        <v>6</v>
      </c>
      <c r="FC2" s="6">
        <v>2</v>
      </c>
      <c r="FD2" s="6">
        <v>3</v>
      </c>
      <c r="FE2" s="6">
        <v>3</v>
      </c>
      <c r="FF2" s="6">
        <v>4</v>
      </c>
      <c r="FG2" s="6">
        <v>2</v>
      </c>
      <c r="FH2" s="6">
        <v>3</v>
      </c>
      <c r="FI2" s="6">
        <v>2</v>
      </c>
      <c r="FJ2" s="6">
        <v>2</v>
      </c>
      <c r="FK2" s="6">
        <v>2</v>
      </c>
      <c r="FL2" s="6">
        <v>2</v>
      </c>
      <c r="FM2" s="6">
        <v>2</v>
      </c>
      <c r="FN2" s="6">
        <v>2</v>
      </c>
      <c r="FO2" s="6">
        <v>1</v>
      </c>
      <c r="FP2" s="6">
        <v>2</v>
      </c>
      <c r="FQ2" s="6">
        <v>4</v>
      </c>
      <c r="FR2" s="6">
        <v>5</v>
      </c>
      <c r="FS2" s="6">
        <v>5</v>
      </c>
      <c r="FT2" s="19">
        <v>5</v>
      </c>
      <c r="FU2" s="19">
        <v>5</v>
      </c>
    </row>
    <row r="3" spans="1:177" s="1" customFormat="1" x14ac:dyDescent="0.35">
      <c r="A3" s="4" t="s">
        <v>3</v>
      </c>
      <c r="B3" s="21">
        <v>2</v>
      </c>
      <c r="C3" s="21">
        <v>2</v>
      </c>
      <c r="D3" s="14">
        <v>181</v>
      </c>
      <c r="E3" s="14">
        <v>149.6</v>
      </c>
      <c r="F3" s="14">
        <v>45.7</v>
      </c>
      <c r="G3" s="14">
        <v>3</v>
      </c>
      <c r="H3" s="14">
        <v>61.9</v>
      </c>
      <c r="I3" s="14">
        <v>25</v>
      </c>
      <c r="J3" s="14">
        <v>87.7</v>
      </c>
      <c r="K3" s="14">
        <v>64.2</v>
      </c>
      <c r="L3" s="14">
        <v>83.4</v>
      </c>
      <c r="M3" s="11">
        <v>2401</v>
      </c>
      <c r="N3" s="11">
        <v>117.8</v>
      </c>
      <c r="O3" s="11">
        <v>78.599999999999994</v>
      </c>
      <c r="P3" s="11">
        <v>311.2</v>
      </c>
      <c r="Q3" s="11">
        <v>297</v>
      </c>
      <c r="R3" s="11">
        <v>14.2</v>
      </c>
      <c r="S3" s="11">
        <v>31.7</v>
      </c>
      <c r="T3" s="11">
        <v>67.3</v>
      </c>
      <c r="U3" s="11">
        <v>36</v>
      </c>
      <c r="V3" s="11">
        <v>3</v>
      </c>
      <c r="W3" s="11">
        <v>0</v>
      </c>
      <c r="X3" s="11">
        <v>3.1</v>
      </c>
      <c r="Y3" s="11">
        <v>5.3</v>
      </c>
      <c r="Z3" s="11">
        <v>0</v>
      </c>
      <c r="AA3" s="11">
        <v>24.4</v>
      </c>
      <c r="AB3" s="11">
        <v>193.2</v>
      </c>
      <c r="AC3" s="11">
        <v>0.4</v>
      </c>
      <c r="AD3" s="11">
        <v>0.2</v>
      </c>
      <c r="AE3" s="11">
        <v>0.1</v>
      </c>
      <c r="AF3" s="11">
        <v>0.3</v>
      </c>
      <c r="AG3" s="11">
        <v>0.5</v>
      </c>
      <c r="AH3" s="11">
        <v>1.8</v>
      </c>
      <c r="AI3" s="11">
        <v>0.2</v>
      </c>
      <c r="AJ3" s="11">
        <v>9.1999999999999993</v>
      </c>
      <c r="AK3" s="11">
        <v>0.2</v>
      </c>
      <c r="AL3" s="11">
        <v>4</v>
      </c>
      <c r="AM3" s="11">
        <v>0.1</v>
      </c>
      <c r="AN3" s="11">
        <v>28</v>
      </c>
      <c r="AO3" s="11">
        <v>0.2</v>
      </c>
      <c r="AP3" s="11">
        <v>0.1</v>
      </c>
      <c r="AQ3" s="11">
        <v>1.3</v>
      </c>
      <c r="AR3" s="11">
        <v>0.1</v>
      </c>
      <c r="AS3" s="11">
        <v>16.2</v>
      </c>
      <c r="AT3" s="11">
        <v>0.2</v>
      </c>
      <c r="AU3" s="11">
        <v>0</v>
      </c>
      <c r="AV3" s="11">
        <v>27.5</v>
      </c>
      <c r="AW3" s="11">
        <v>4.8</v>
      </c>
      <c r="AX3" s="11">
        <v>0.6</v>
      </c>
      <c r="AY3" s="11">
        <v>0</v>
      </c>
      <c r="AZ3" s="11">
        <v>0.1</v>
      </c>
      <c r="BA3" s="11">
        <v>0</v>
      </c>
      <c r="BB3" s="11">
        <v>0</v>
      </c>
      <c r="BC3" s="11">
        <v>0</v>
      </c>
      <c r="BD3" s="11">
        <v>0.6</v>
      </c>
      <c r="BE3" s="11">
        <v>4.9000000000000004</v>
      </c>
      <c r="BF3" s="11">
        <v>7.2</v>
      </c>
      <c r="BG3" s="11">
        <v>234.8</v>
      </c>
      <c r="BH3" s="11">
        <v>0.3</v>
      </c>
      <c r="BI3" s="11">
        <v>2687.8</v>
      </c>
      <c r="BJ3" s="11">
        <v>6.9</v>
      </c>
      <c r="BK3" s="11">
        <v>2878.1</v>
      </c>
      <c r="BL3" s="11">
        <v>605.70000000000005</v>
      </c>
      <c r="BM3" s="11">
        <v>1325.2</v>
      </c>
      <c r="BN3" s="11">
        <v>220.3</v>
      </c>
      <c r="BO3" s="11">
        <v>9.6</v>
      </c>
      <c r="BP3" s="11">
        <v>10.5</v>
      </c>
      <c r="BQ3" s="11">
        <v>1</v>
      </c>
      <c r="BR3" s="11">
        <v>1.9</v>
      </c>
      <c r="BS3" s="11">
        <v>25.9</v>
      </c>
      <c r="BT3" s="11">
        <v>20.8</v>
      </c>
      <c r="BU3" s="11">
        <v>419.7</v>
      </c>
      <c r="BV3" s="11">
        <v>152.5</v>
      </c>
      <c r="BW3" s="11">
        <v>950.4</v>
      </c>
      <c r="BX3" s="11">
        <v>1.9</v>
      </c>
      <c r="BY3" s="11">
        <v>5.3</v>
      </c>
      <c r="BZ3" s="11">
        <v>39.9</v>
      </c>
      <c r="CA3" s="11">
        <v>2.2999999999999998</v>
      </c>
      <c r="CB3" s="11">
        <v>1.5</v>
      </c>
      <c r="CC3" s="11">
        <v>20.399999999999999</v>
      </c>
      <c r="CD3" s="11">
        <v>2.2999999999999998</v>
      </c>
      <c r="CE3" s="11">
        <v>218.7</v>
      </c>
      <c r="CF3" s="11">
        <v>3</v>
      </c>
      <c r="CG3" s="11">
        <v>84.1</v>
      </c>
      <c r="CH3" s="11">
        <v>4711.2</v>
      </c>
      <c r="CI3" s="11">
        <v>7441.2</v>
      </c>
      <c r="CJ3" s="11">
        <v>6271.2</v>
      </c>
      <c r="CK3" s="11">
        <v>2353.6</v>
      </c>
      <c r="CL3" s="11">
        <v>1428.8</v>
      </c>
      <c r="CM3" s="11">
        <v>3825.5</v>
      </c>
      <c r="CN3" s="11">
        <v>3775.9</v>
      </c>
      <c r="CO3" s="11">
        <v>4137.5</v>
      </c>
      <c r="CP3" s="11">
        <v>1237.7</v>
      </c>
      <c r="CQ3" s="11">
        <v>5471.3</v>
      </c>
      <c r="CR3" s="11">
        <v>5043.8</v>
      </c>
      <c r="CS3" s="11">
        <v>2741.1</v>
      </c>
      <c r="CT3" s="11">
        <v>4335.3</v>
      </c>
      <c r="CU3" s="11">
        <v>8481.7999999999993</v>
      </c>
      <c r="CV3" s="11">
        <v>20455.599999999999</v>
      </c>
      <c r="CW3" s="11">
        <v>4109.2</v>
      </c>
      <c r="CX3" s="11">
        <v>7358.5</v>
      </c>
      <c r="CY3" s="11">
        <v>4749</v>
      </c>
      <c r="CZ3" s="11">
        <v>0</v>
      </c>
      <c r="DA3" s="11">
        <v>660.1</v>
      </c>
      <c r="DB3" s="11">
        <v>22.2</v>
      </c>
      <c r="DC3" s="11">
        <v>151</v>
      </c>
      <c r="DD3" s="11">
        <v>11.8</v>
      </c>
      <c r="DE3" s="11">
        <v>29.7</v>
      </c>
      <c r="DF3" s="11">
        <v>32.700000000000003</v>
      </c>
      <c r="DG3" s="11">
        <v>107.1</v>
      </c>
      <c r="DH3" s="11">
        <v>12.8</v>
      </c>
      <c r="DI3" s="11">
        <v>0</v>
      </c>
      <c r="DJ3" s="11">
        <v>19.7</v>
      </c>
      <c r="DK3" s="11">
        <v>29.5</v>
      </c>
      <c r="DL3" s="11">
        <v>50.8</v>
      </c>
      <c r="DM3" s="6">
        <v>1</v>
      </c>
      <c r="DN3" s="6">
        <v>1</v>
      </c>
      <c r="DO3" s="6">
        <v>2</v>
      </c>
      <c r="DP3" s="6">
        <v>1</v>
      </c>
      <c r="DQ3" s="6">
        <v>2</v>
      </c>
      <c r="DR3" s="6">
        <v>1</v>
      </c>
      <c r="DS3" s="6">
        <v>1</v>
      </c>
      <c r="DT3" s="7">
        <v>4</v>
      </c>
      <c r="DU3" s="6">
        <v>1</v>
      </c>
      <c r="DV3" s="6">
        <v>2</v>
      </c>
      <c r="DW3" s="6">
        <v>1</v>
      </c>
      <c r="DX3" s="7">
        <v>2</v>
      </c>
      <c r="DY3" s="6">
        <v>1</v>
      </c>
      <c r="DZ3" s="6">
        <v>1</v>
      </c>
      <c r="EA3" s="6">
        <v>2</v>
      </c>
      <c r="EB3" s="6">
        <v>2</v>
      </c>
      <c r="EC3" s="6">
        <v>2</v>
      </c>
      <c r="ED3" s="6">
        <v>2</v>
      </c>
      <c r="EE3" s="6">
        <v>1</v>
      </c>
      <c r="EF3" s="6">
        <v>1</v>
      </c>
      <c r="EG3" s="6">
        <v>2</v>
      </c>
      <c r="EH3" s="6">
        <v>1</v>
      </c>
      <c r="EI3" s="6">
        <v>1</v>
      </c>
      <c r="EJ3" s="6">
        <v>2</v>
      </c>
      <c r="EK3" s="6">
        <v>2</v>
      </c>
      <c r="EL3" s="6">
        <v>2</v>
      </c>
      <c r="EM3" s="6">
        <v>1</v>
      </c>
      <c r="EN3" s="6">
        <v>1</v>
      </c>
      <c r="EO3" s="6">
        <v>1</v>
      </c>
      <c r="EP3" s="6">
        <v>1</v>
      </c>
      <c r="EQ3" s="6">
        <v>1</v>
      </c>
      <c r="ER3" s="6">
        <v>2</v>
      </c>
      <c r="ES3" s="6">
        <v>2</v>
      </c>
      <c r="ET3" s="6">
        <v>1</v>
      </c>
      <c r="EU3" s="6">
        <v>2</v>
      </c>
      <c r="EV3" s="6">
        <v>4</v>
      </c>
      <c r="EW3" s="6">
        <v>6</v>
      </c>
      <c r="EX3" s="6">
        <v>6</v>
      </c>
      <c r="EY3" s="6">
        <v>4</v>
      </c>
      <c r="EZ3" s="6">
        <v>6</v>
      </c>
      <c r="FA3" s="6">
        <v>5</v>
      </c>
      <c r="FB3" s="6">
        <v>6</v>
      </c>
      <c r="FC3" s="6">
        <v>1</v>
      </c>
      <c r="FD3" s="6">
        <v>5</v>
      </c>
      <c r="FE3" s="6">
        <v>2</v>
      </c>
      <c r="FF3" s="6">
        <v>4</v>
      </c>
      <c r="FG3" s="6">
        <v>3</v>
      </c>
      <c r="FH3" s="6">
        <v>6</v>
      </c>
      <c r="FI3" s="6">
        <v>3</v>
      </c>
      <c r="FJ3" s="6">
        <v>3</v>
      </c>
      <c r="FK3" s="6">
        <v>3</v>
      </c>
      <c r="FL3" s="6">
        <v>4</v>
      </c>
      <c r="FM3" s="6">
        <v>5</v>
      </c>
      <c r="FN3" s="6">
        <v>5</v>
      </c>
      <c r="FO3" s="6">
        <v>5</v>
      </c>
      <c r="FP3" s="6">
        <v>4</v>
      </c>
      <c r="FQ3" s="6">
        <v>4</v>
      </c>
      <c r="FR3" s="6">
        <v>2</v>
      </c>
      <c r="FS3" s="6">
        <v>3</v>
      </c>
      <c r="FT3" s="19">
        <v>4</v>
      </c>
      <c r="FU3" s="19">
        <v>5</v>
      </c>
    </row>
    <row r="4" spans="1:177" s="1" customFormat="1" x14ac:dyDescent="0.35">
      <c r="A4" s="4" t="s">
        <v>14</v>
      </c>
      <c r="B4" s="21">
        <v>2</v>
      </c>
      <c r="C4" s="21">
        <v>1</v>
      </c>
      <c r="D4" s="14">
        <v>171</v>
      </c>
      <c r="E4" s="14">
        <v>145.69999999999999</v>
      </c>
      <c r="F4" s="14">
        <v>49.8</v>
      </c>
      <c r="G4" s="14">
        <v>3</v>
      </c>
      <c r="H4" s="14">
        <v>65.099999999999994</v>
      </c>
      <c r="I4" s="14">
        <v>26</v>
      </c>
      <c r="J4" s="14">
        <v>80.599999999999994</v>
      </c>
      <c r="K4" s="14">
        <v>58.5</v>
      </c>
      <c r="L4" s="14">
        <v>76.7</v>
      </c>
      <c r="M4" s="11">
        <v>1621.3</v>
      </c>
      <c r="N4" s="11">
        <v>49.1</v>
      </c>
      <c r="O4" s="11">
        <v>53.9</v>
      </c>
      <c r="P4" s="11">
        <v>240.3</v>
      </c>
      <c r="Q4" s="11">
        <v>218.9</v>
      </c>
      <c r="R4" s="11">
        <v>21.4</v>
      </c>
      <c r="S4" s="11">
        <v>28.9</v>
      </c>
      <c r="T4" s="11">
        <v>14.6</v>
      </c>
      <c r="U4" s="11">
        <v>29</v>
      </c>
      <c r="V4" s="11">
        <v>1.8</v>
      </c>
      <c r="W4" s="11">
        <v>0</v>
      </c>
      <c r="X4" s="11">
        <v>2</v>
      </c>
      <c r="Y4" s="11">
        <v>1.6</v>
      </c>
      <c r="Z4" s="11">
        <v>0</v>
      </c>
      <c r="AA4" s="11">
        <v>23.4</v>
      </c>
      <c r="AB4" s="11">
        <v>112</v>
      </c>
      <c r="AC4" s="11">
        <v>0.3</v>
      </c>
      <c r="AD4" s="11">
        <v>0.2</v>
      </c>
      <c r="AE4" s="11">
        <v>0.1</v>
      </c>
      <c r="AF4" s="11">
        <v>0.3</v>
      </c>
      <c r="AG4" s="11">
        <v>0.6</v>
      </c>
      <c r="AH4" s="11">
        <v>1.1000000000000001</v>
      </c>
      <c r="AI4" s="11">
        <v>0.1</v>
      </c>
      <c r="AJ4" s="11">
        <v>5.3</v>
      </c>
      <c r="AK4" s="11">
        <v>0.1</v>
      </c>
      <c r="AL4" s="11">
        <v>2.2999999999999998</v>
      </c>
      <c r="AM4" s="11">
        <v>0.1</v>
      </c>
      <c r="AN4" s="11">
        <v>11.7</v>
      </c>
      <c r="AO4" s="11">
        <v>0.1</v>
      </c>
      <c r="AP4" s="11">
        <v>0</v>
      </c>
      <c r="AQ4" s="11">
        <v>0.3</v>
      </c>
      <c r="AR4" s="11">
        <v>0.1</v>
      </c>
      <c r="AS4" s="11">
        <v>13.7</v>
      </c>
      <c r="AT4" s="11">
        <v>0.1</v>
      </c>
      <c r="AU4" s="11">
        <v>0.2</v>
      </c>
      <c r="AV4" s="11">
        <v>21.6</v>
      </c>
      <c r="AW4" s="11">
        <v>9.6</v>
      </c>
      <c r="AX4" s="11">
        <v>1.4</v>
      </c>
      <c r="AY4" s="11">
        <v>0</v>
      </c>
      <c r="AZ4" s="11">
        <v>0</v>
      </c>
      <c r="BA4" s="11">
        <v>0</v>
      </c>
      <c r="BB4" s="11">
        <v>0</v>
      </c>
      <c r="BC4" s="11">
        <v>0</v>
      </c>
      <c r="BD4" s="11">
        <v>1.4</v>
      </c>
      <c r="BE4" s="11">
        <v>9.6</v>
      </c>
      <c r="BF4" s="11">
        <v>14.6</v>
      </c>
      <c r="BG4" s="11">
        <v>39</v>
      </c>
      <c r="BH4" s="11">
        <v>0.1</v>
      </c>
      <c r="BI4" s="11">
        <v>2306.8000000000002</v>
      </c>
      <c r="BJ4" s="11">
        <v>6</v>
      </c>
      <c r="BK4" s="11">
        <v>3160.9</v>
      </c>
      <c r="BL4" s="11">
        <v>418.1</v>
      </c>
      <c r="BM4" s="11">
        <v>996.2</v>
      </c>
      <c r="BN4" s="11">
        <v>256.8</v>
      </c>
      <c r="BO4" s="11">
        <v>7.4</v>
      </c>
      <c r="BP4" s="11">
        <v>7.9</v>
      </c>
      <c r="BQ4" s="11">
        <v>1</v>
      </c>
      <c r="BR4" s="11">
        <v>4.7</v>
      </c>
      <c r="BS4" s="11">
        <v>21.4</v>
      </c>
      <c r="BT4" s="11">
        <v>16.8</v>
      </c>
      <c r="BU4" s="11">
        <v>574.70000000000005</v>
      </c>
      <c r="BV4" s="11">
        <v>254.6</v>
      </c>
      <c r="BW4" s="11">
        <v>1891.1</v>
      </c>
      <c r="BX4" s="11">
        <v>1.7</v>
      </c>
      <c r="BY4" s="11">
        <v>14.9</v>
      </c>
      <c r="BZ4" s="11">
        <v>4.4000000000000004</v>
      </c>
      <c r="CA4" s="11">
        <v>0.9</v>
      </c>
      <c r="CB4" s="11">
        <v>0.8</v>
      </c>
      <c r="CC4" s="11">
        <v>15.1</v>
      </c>
      <c r="CD4" s="11">
        <v>1.3</v>
      </c>
      <c r="CE4" s="11">
        <v>231.5</v>
      </c>
      <c r="CF4" s="11">
        <v>1</v>
      </c>
      <c r="CG4" s="11">
        <v>101.7</v>
      </c>
      <c r="CH4" s="11">
        <v>1834.6</v>
      </c>
      <c r="CI4" s="11">
        <v>3056.5</v>
      </c>
      <c r="CJ4" s="11">
        <v>1920.7</v>
      </c>
      <c r="CK4" s="11">
        <v>890.1</v>
      </c>
      <c r="CL4" s="11">
        <v>689.1</v>
      </c>
      <c r="CM4" s="11">
        <v>1712.5</v>
      </c>
      <c r="CN4" s="11">
        <v>1553.9</v>
      </c>
      <c r="CO4" s="11">
        <v>1541.9</v>
      </c>
      <c r="CP4" s="11">
        <v>528.29999999999995</v>
      </c>
      <c r="CQ4" s="11">
        <v>2334.9</v>
      </c>
      <c r="CR4" s="11">
        <v>2008.8</v>
      </c>
      <c r="CS4" s="11">
        <v>1011.1</v>
      </c>
      <c r="CT4" s="11">
        <v>1718.9</v>
      </c>
      <c r="CU4" s="11">
        <v>3713.8</v>
      </c>
      <c r="CV4" s="11">
        <v>10365.1</v>
      </c>
      <c r="CW4" s="11">
        <v>1547.8</v>
      </c>
      <c r="CX4" s="11">
        <v>3438.9</v>
      </c>
      <c r="CY4" s="11">
        <v>2026.8</v>
      </c>
      <c r="CZ4" s="11">
        <v>0</v>
      </c>
      <c r="DA4" s="11">
        <v>400.2</v>
      </c>
      <c r="DB4" s="11">
        <v>22.1</v>
      </c>
      <c r="DC4" s="11">
        <v>132.69999999999999</v>
      </c>
      <c r="DD4" s="11">
        <v>6.8</v>
      </c>
      <c r="DE4" s="11">
        <v>21.9</v>
      </c>
      <c r="DF4" s="11">
        <v>-17.600000000000001</v>
      </c>
      <c r="DG4" s="11">
        <v>85.5</v>
      </c>
      <c r="DH4" s="11">
        <v>10.3</v>
      </c>
      <c r="DI4" s="11">
        <v>0</v>
      </c>
      <c r="DJ4" s="11">
        <v>12.3</v>
      </c>
      <c r="DK4" s="11">
        <v>30.3</v>
      </c>
      <c r="DL4" s="11">
        <v>57.4</v>
      </c>
      <c r="DM4" s="6">
        <v>1</v>
      </c>
      <c r="DN4" s="6">
        <v>1</v>
      </c>
      <c r="DO4" s="6">
        <v>1</v>
      </c>
      <c r="DP4" s="6">
        <v>2</v>
      </c>
      <c r="DQ4" s="6">
        <v>2</v>
      </c>
      <c r="DR4" s="6">
        <v>1</v>
      </c>
      <c r="DS4" s="6">
        <v>1</v>
      </c>
      <c r="DT4" s="7">
        <v>4</v>
      </c>
      <c r="DU4" s="6">
        <v>1</v>
      </c>
      <c r="DV4" s="6">
        <v>1</v>
      </c>
      <c r="DW4" s="6">
        <v>1</v>
      </c>
      <c r="DX4" s="7">
        <v>2</v>
      </c>
      <c r="DY4" s="6">
        <v>2</v>
      </c>
      <c r="DZ4" s="6">
        <v>1</v>
      </c>
      <c r="EA4" s="6">
        <v>2</v>
      </c>
      <c r="EB4" s="6">
        <v>2</v>
      </c>
      <c r="EC4" s="6">
        <v>2</v>
      </c>
      <c r="ED4" s="6">
        <v>2</v>
      </c>
      <c r="EE4" s="6">
        <v>1</v>
      </c>
      <c r="EF4" s="6">
        <v>2</v>
      </c>
      <c r="EG4" s="6">
        <v>2</v>
      </c>
      <c r="EH4" s="6">
        <v>2</v>
      </c>
      <c r="EI4" s="6">
        <v>1</v>
      </c>
      <c r="EJ4" s="6">
        <v>2</v>
      </c>
      <c r="EK4" s="6">
        <v>2</v>
      </c>
      <c r="EL4" s="6">
        <v>1</v>
      </c>
      <c r="EM4" s="6">
        <v>2</v>
      </c>
      <c r="EN4" s="6">
        <v>2</v>
      </c>
      <c r="EO4" s="6">
        <v>1</v>
      </c>
      <c r="EP4" s="6">
        <v>2</v>
      </c>
      <c r="EQ4" s="6">
        <v>2</v>
      </c>
      <c r="ER4" s="6">
        <v>2</v>
      </c>
      <c r="ES4" s="6">
        <v>1</v>
      </c>
      <c r="ET4" s="6">
        <v>1</v>
      </c>
      <c r="EU4" s="6">
        <v>5</v>
      </c>
      <c r="EV4" s="6">
        <v>5</v>
      </c>
      <c r="EW4" s="6">
        <v>6</v>
      </c>
      <c r="EX4" s="6">
        <v>4</v>
      </c>
      <c r="EY4" s="6">
        <v>4</v>
      </c>
      <c r="EZ4" s="6">
        <v>6</v>
      </c>
      <c r="FA4" s="6">
        <v>5</v>
      </c>
      <c r="FB4" s="6">
        <v>6</v>
      </c>
      <c r="FC4" s="6">
        <v>3</v>
      </c>
      <c r="FD4" s="6">
        <v>3</v>
      </c>
      <c r="FE4" s="6">
        <v>5</v>
      </c>
      <c r="FF4" s="6">
        <v>3</v>
      </c>
      <c r="FG4" s="6">
        <v>2</v>
      </c>
      <c r="FH4" s="6">
        <v>2</v>
      </c>
      <c r="FI4" s="6">
        <v>6</v>
      </c>
      <c r="FJ4" s="6">
        <v>4</v>
      </c>
      <c r="FK4" s="6">
        <v>4</v>
      </c>
      <c r="FL4" s="6">
        <v>2</v>
      </c>
      <c r="FM4" s="6">
        <v>4</v>
      </c>
      <c r="FN4" s="6">
        <v>4</v>
      </c>
      <c r="FO4" s="6">
        <v>2</v>
      </c>
      <c r="FP4" s="6">
        <v>5</v>
      </c>
      <c r="FQ4" s="6">
        <v>5</v>
      </c>
      <c r="FR4" s="6">
        <v>2</v>
      </c>
      <c r="FS4" s="6">
        <v>4</v>
      </c>
      <c r="FT4" s="19">
        <v>4</v>
      </c>
      <c r="FU4" s="19">
        <v>5</v>
      </c>
    </row>
    <row r="5" spans="1:177" s="1" customFormat="1" x14ac:dyDescent="0.35">
      <c r="A5" s="4" t="s">
        <v>18</v>
      </c>
      <c r="B5" s="21">
        <v>1</v>
      </c>
      <c r="C5" s="21">
        <v>1</v>
      </c>
      <c r="D5" s="14">
        <v>169</v>
      </c>
      <c r="E5" s="14">
        <v>133.6</v>
      </c>
      <c r="F5" s="14">
        <v>46.8</v>
      </c>
      <c r="G5" s="14">
        <v>3</v>
      </c>
      <c r="H5" s="14">
        <v>68.099999999999994</v>
      </c>
      <c r="I5" s="14">
        <v>14</v>
      </c>
      <c r="J5" s="14">
        <v>65.5</v>
      </c>
      <c r="K5" s="14">
        <v>50</v>
      </c>
      <c r="L5" s="14">
        <v>62.2</v>
      </c>
      <c r="M5" s="11">
        <v>1959</v>
      </c>
      <c r="N5" s="11">
        <v>86.3</v>
      </c>
      <c r="O5" s="11">
        <v>64.2</v>
      </c>
      <c r="P5" s="11">
        <v>270.60000000000002</v>
      </c>
      <c r="Q5" s="11">
        <v>245.3</v>
      </c>
      <c r="R5" s="11">
        <v>25.3</v>
      </c>
      <c r="S5" s="11">
        <v>23.8</v>
      </c>
      <c r="T5" s="11">
        <v>55.6</v>
      </c>
      <c r="U5" s="11">
        <v>108.6</v>
      </c>
      <c r="V5" s="11">
        <v>12</v>
      </c>
      <c r="W5" s="11">
        <v>0</v>
      </c>
      <c r="X5" s="11">
        <v>10.6</v>
      </c>
      <c r="Y5" s="11">
        <v>14.1</v>
      </c>
      <c r="Z5" s="11">
        <v>0</v>
      </c>
      <c r="AA5" s="11">
        <v>68.5</v>
      </c>
      <c r="AB5" s="11">
        <v>68.2</v>
      </c>
      <c r="AC5" s="11">
        <v>0.6</v>
      </c>
      <c r="AD5" s="11">
        <v>0.4</v>
      </c>
      <c r="AE5" s="11">
        <v>0.2</v>
      </c>
      <c r="AF5" s="11">
        <v>0.5</v>
      </c>
      <c r="AG5" s="11">
        <v>0.8</v>
      </c>
      <c r="AH5" s="11">
        <v>2.8</v>
      </c>
      <c r="AI5" s="11">
        <v>0.2</v>
      </c>
      <c r="AJ5" s="11">
        <v>12.6</v>
      </c>
      <c r="AK5" s="11">
        <v>0.2</v>
      </c>
      <c r="AL5" s="11">
        <v>3.7</v>
      </c>
      <c r="AM5" s="11">
        <v>0</v>
      </c>
      <c r="AN5" s="11">
        <v>26.4</v>
      </c>
      <c r="AO5" s="11">
        <v>0.3</v>
      </c>
      <c r="AP5" s="11">
        <v>0.1</v>
      </c>
      <c r="AQ5" s="11">
        <v>1</v>
      </c>
      <c r="AR5" s="11">
        <v>0.2</v>
      </c>
      <c r="AS5" s="11">
        <v>15</v>
      </c>
      <c r="AT5" s="11">
        <v>0.1</v>
      </c>
      <c r="AU5" s="11">
        <v>0.1</v>
      </c>
      <c r="AV5" s="11">
        <v>18.899999999999999</v>
      </c>
      <c r="AW5" s="11">
        <v>12.3</v>
      </c>
      <c r="AX5" s="11">
        <v>0.9</v>
      </c>
      <c r="AY5" s="11">
        <v>0</v>
      </c>
      <c r="AZ5" s="11">
        <v>0</v>
      </c>
      <c r="BA5" s="11">
        <v>0</v>
      </c>
      <c r="BB5" s="11">
        <v>0</v>
      </c>
      <c r="BC5" s="11">
        <v>0</v>
      </c>
      <c r="BD5" s="11">
        <v>1</v>
      </c>
      <c r="BE5" s="11">
        <v>12.3</v>
      </c>
      <c r="BF5" s="11">
        <v>13.6</v>
      </c>
      <c r="BG5" s="11">
        <v>303.7</v>
      </c>
      <c r="BH5" s="11">
        <v>0.1</v>
      </c>
      <c r="BI5" s="11">
        <v>2098.6</v>
      </c>
      <c r="BJ5" s="11">
        <v>5.4</v>
      </c>
      <c r="BK5" s="11">
        <v>4290.3</v>
      </c>
      <c r="BL5" s="11">
        <v>723.4</v>
      </c>
      <c r="BM5" s="11">
        <v>1449</v>
      </c>
      <c r="BN5" s="11">
        <v>322.10000000000002</v>
      </c>
      <c r="BO5" s="11">
        <v>11.1</v>
      </c>
      <c r="BP5" s="11">
        <v>8.8000000000000007</v>
      </c>
      <c r="BQ5" s="11">
        <v>1.3</v>
      </c>
      <c r="BR5" s="11">
        <v>3.1</v>
      </c>
      <c r="BS5" s="11">
        <v>5.9</v>
      </c>
      <c r="BT5" s="11">
        <v>32.9</v>
      </c>
      <c r="BU5" s="11">
        <v>1758</v>
      </c>
      <c r="BV5" s="11">
        <v>288.89999999999998</v>
      </c>
      <c r="BW5" s="11">
        <v>7660.6</v>
      </c>
      <c r="BX5" s="11">
        <v>1.2</v>
      </c>
      <c r="BY5" s="11">
        <v>9.8000000000000007</v>
      </c>
      <c r="BZ5" s="11">
        <v>3.4</v>
      </c>
      <c r="CA5" s="11">
        <v>1.6</v>
      </c>
      <c r="CB5" s="11">
        <v>2.2999999999999998</v>
      </c>
      <c r="CC5" s="11">
        <v>27.1</v>
      </c>
      <c r="CD5" s="11">
        <v>2.6</v>
      </c>
      <c r="CE5" s="11">
        <v>372.1</v>
      </c>
      <c r="CF5" s="11">
        <v>4.0999999999999996</v>
      </c>
      <c r="CG5" s="11">
        <v>187.8</v>
      </c>
      <c r="CH5" s="11">
        <v>4058.1</v>
      </c>
      <c r="CI5" s="11">
        <v>6163.6</v>
      </c>
      <c r="CJ5" s="11">
        <v>5819.4</v>
      </c>
      <c r="CK5" s="11">
        <v>2101</v>
      </c>
      <c r="CL5" s="11">
        <v>1127.8</v>
      </c>
      <c r="CM5" s="11">
        <v>3441.4</v>
      </c>
      <c r="CN5" s="11">
        <v>3018.9</v>
      </c>
      <c r="CO5" s="11">
        <v>3496.9</v>
      </c>
      <c r="CP5" s="11">
        <v>1102.7</v>
      </c>
      <c r="CQ5" s="11">
        <v>4885.3</v>
      </c>
      <c r="CR5" s="11">
        <v>3315.1</v>
      </c>
      <c r="CS5" s="11">
        <v>2396.1999999999998</v>
      </c>
      <c r="CT5" s="11">
        <v>4078</v>
      </c>
      <c r="CU5" s="11">
        <v>7717.5</v>
      </c>
      <c r="CV5" s="11">
        <v>15800.7</v>
      </c>
      <c r="CW5" s="11">
        <v>3411.2</v>
      </c>
      <c r="CX5" s="11">
        <v>5420.3</v>
      </c>
      <c r="CY5" s="11">
        <v>4061.9</v>
      </c>
      <c r="CZ5" s="11">
        <v>0</v>
      </c>
      <c r="DA5" s="11">
        <v>1698.1</v>
      </c>
      <c r="DB5" s="11">
        <v>19.899999999999999</v>
      </c>
      <c r="DC5" s="11">
        <v>144.19999999999999</v>
      </c>
      <c r="DD5" s="11">
        <v>9.1999999999999993</v>
      </c>
      <c r="DE5" s="11">
        <v>24.5</v>
      </c>
      <c r="DF5" s="11">
        <v>-12</v>
      </c>
      <c r="DG5" s="11">
        <v>120.1</v>
      </c>
      <c r="DH5" s="11">
        <v>14.9</v>
      </c>
      <c r="DI5" s="11">
        <v>0</v>
      </c>
      <c r="DJ5" s="11">
        <v>17.7</v>
      </c>
      <c r="DK5" s="11">
        <v>29.6</v>
      </c>
      <c r="DL5" s="11">
        <v>52.8</v>
      </c>
      <c r="DM5" s="6">
        <v>1</v>
      </c>
      <c r="DN5" s="6">
        <v>2</v>
      </c>
      <c r="DO5" s="6">
        <v>1</v>
      </c>
      <c r="DP5" s="6">
        <v>2</v>
      </c>
      <c r="DQ5" s="6">
        <v>2</v>
      </c>
      <c r="DR5" s="6">
        <v>1</v>
      </c>
      <c r="DS5" s="6">
        <v>1</v>
      </c>
      <c r="DT5" s="9">
        <v>2</v>
      </c>
      <c r="DU5" s="6">
        <v>2</v>
      </c>
      <c r="DV5" s="6">
        <v>1</v>
      </c>
      <c r="DW5" s="6">
        <v>1</v>
      </c>
      <c r="DX5" s="7">
        <v>2</v>
      </c>
      <c r="DY5" s="6">
        <v>1</v>
      </c>
      <c r="DZ5" s="6">
        <v>1</v>
      </c>
      <c r="EA5" s="6">
        <v>1</v>
      </c>
      <c r="EB5" s="6">
        <v>2</v>
      </c>
      <c r="EC5" s="6">
        <v>2</v>
      </c>
      <c r="ED5" s="6">
        <v>1</v>
      </c>
      <c r="EE5" s="6">
        <v>1</v>
      </c>
      <c r="EF5" s="6">
        <v>2</v>
      </c>
      <c r="EG5" s="6">
        <v>2</v>
      </c>
      <c r="EH5" s="6">
        <v>1</v>
      </c>
      <c r="EI5" s="6">
        <v>2</v>
      </c>
      <c r="EJ5" s="6">
        <v>2</v>
      </c>
      <c r="EK5" s="6">
        <v>1</v>
      </c>
      <c r="EL5" s="6">
        <v>2</v>
      </c>
      <c r="EM5" s="6">
        <v>2</v>
      </c>
      <c r="EN5" s="6">
        <v>1</v>
      </c>
      <c r="EO5" s="6">
        <v>1</v>
      </c>
      <c r="EP5" s="6">
        <v>1</v>
      </c>
      <c r="EQ5" s="6">
        <v>1</v>
      </c>
      <c r="ER5" s="6">
        <v>2</v>
      </c>
      <c r="ES5" s="6">
        <v>2</v>
      </c>
      <c r="ET5" s="6">
        <v>2</v>
      </c>
      <c r="EU5" s="6">
        <v>4</v>
      </c>
      <c r="EV5" s="6">
        <v>3</v>
      </c>
      <c r="EW5" s="6">
        <v>6</v>
      </c>
      <c r="EX5" s="6">
        <v>4</v>
      </c>
      <c r="EY5" s="6">
        <v>4</v>
      </c>
      <c r="EZ5" s="6">
        <v>6</v>
      </c>
      <c r="FA5" s="6">
        <v>3</v>
      </c>
      <c r="FB5" s="6">
        <v>6</v>
      </c>
      <c r="FC5" s="6">
        <v>2</v>
      </c>
      <c r="FD5" s="6">
        <v>3</v>
      </c>
      <c r="FE5" s="6">
        <v>3</v>
      </c>
      <c r="FF5" s="6">
        <v>6</v>
      </c>
      <c r="FG5" s="6">
        <v>3</v>
      </c>
      <c r="FH5" s="6">
        <v>3</v>
      </c>
      <c r="FI5" s="6">
        <v>4</v>
      </c>
      <c r="FJ5" s="6">
        <v>3</v>
      </c>
      <c r="FK5" s="6">
        <v>3</v>
      </c>
      <c r="FL5" s="6">
        <v>4</v>
      </c>
      <c r="FM5" s="6">
        <v>4</v>
      </c>
      <c r="FN5" s="6">
        <v>3</v>
      </c>
      <c r="FO5" s="6">
        <v>2</v>
      </c>
      <c r="FP5" s="6">
        <v>3</v>
      </c>
      <c r="FQ5" s="6">
        <v>3</v>
      </c>
      <c r="FR5" s="6">
        <v>3</v>
      </c>
      <c r="FS5" s="6">
        <v>3</v>
      </c>
      <c r="FT5" s="19">
        <v>6</v>
      </c>
      <c r="FU5" s="19">
        <v>4</v>
      </c>
    </row>
    <row r="6" spans="1:177" s="1" customFormat="1" x14ac:dyDescent="0.35">
      <c r="A6" s="4" t="s">
        <v>26</v>
      </c>
      <c r="B6" s="21">
        <v>1</v>
      </c>
      <c r="C6" s="21">
        <v>1</v>
      </c>
      <c r="D6" s="14">
        <v>160</v>
      </c>
      <c r="E6" s="14">
        <v>104.2</v>
      </c>
      <c r="F6" s="14">
        <v>40.700000000000003</v>
      </c>
      <c r="G6" s="14">
        <v>3</v>
      </c>
      <c r="H6" s="14">
        <v>48.9</v>
      </c>
      <c r="I6" s="14">
        <v>10</v>
      </c>
      <c r="J6" s="14">
        <v>55.3</v>
      </c>
      <c r="K6" s="14">
        <v>41.9</v>
      </c>
      <c r="L6" s="14">
        <v>52.5</v>
      </c>
      <c r="M6" s="11">
        <v>2623.1</v>
      </c>
      <c r="N6" s="11">
        <v>112.8</v>
      </c>
      <c r="O6" s="11">
        <v>126.4</v>
      </c>
      <c r="P6" s="11">
        <v>269.5</v>
      </c>
      <c r="Q6" s="11">
        <v>249</v>
      </c>
      <c r="R6" s="11">
        <v>20.5</v>
      </c>
      <c r="S6" s="11">
        <v>33.9</v>
      </c>
      <c r="T6" s="11">
        <v>77.400000000000006</v>
      </c>
      <c r="U6" s="11">
        <v>37.700000000000003</v>
      </c>
      <c r="V6" s="11">
        <v>3</v>
      </c>
      <c r="W6" s="11">
        <v>0</v>
      </c>
      <c r="X6" s="11">
        <v>2.8</v>
      </c>
      <c r="Y6" s="11">
        <v>11.2</v>
      </c>
      <c r="Z6" s="11">
        <v>0</v>
      </c>
      <c r="AA6" s="11">
        <v>20.6</v>
      </c>
      <c r="AB6" s="11">
        <v>189.5</v>
      </c>
      <c r="AC6" s="11">
        <v>1.1000000000000001</v>
      </c>
      <c r="AD6" s="11">
        <v>0.7</v>
      </c>
      <c r="AE6" s="11">
        <v>0.5</v>
      </c>
      <c r="AF6" s="11">
        <v>1.4</v>
      </c>
      <c r="AG6" s="11">
        <v>1.5</v>
      </c>
      <c r="AH6" s="11">
        <v>5.6</v>
      </c>
      <c r="AI6" s="11">
        <v>0.5</v>
      </c>
      <c r="AJ6" s="11">
        <v>25.6</v>
      </c>
      <c r="AK6" s="11">
        <v>0.3</v>
      </c>
      <c r="AL6" s="11">
        <v>9.6</v>
      </c>
      <c r="AM6" s="11">
        <v>0.2</v>
      </c>
      <c r="AN6" s="11">
        <v>49.1</v>
      </c>
      <c r="AO6" s="11">
        <v>0.3</v>
      </c>
      <c r="AP6" s="11">
        <v>0.1</v>
      </c>
      <c r="AQ6" s="11">
        <v>2.5</v>
      </c>
      <c r="AR6" s="11">
        <v>0.2</v>
      </c>
      <c r="AS6" s="11">
        <v>43.2</v>
      </c>
      <c r="AT6" s="11">
        <v>0.5</v>
      </c>
      <c r="AU6" s="11">
        <v>0.6</v>
      </c>
      <c r="AV6" s="11">
        <v>51.7</v>
      </c>
      <c r="AW6" s="11">
        <v>13.4</v>
      </c>
      <c r="AX6" s="11">
        <v>2.8</v>
      </c>
      <c r="AY6" s="11">
        <v>0</v>
      </c>
      <c r="AZ6" s="11">
        <v>0.2</v>
      </c>
      <c r="BA6" s="11">
        <v>0</v>
      </c>
      <c r="BB6" s="11">
        <v>0</v>
      </c>
      <c r="BC6" s="11">
        <v>0</v>
      </c>
      <c r="BD6" s="11">
        <v>2.8</v>
      </c>
      <c r="BE6" s="11">
        <v>13.6</v>
      </c>
      <c r="BF6" s="11">
        <v>17.600000000000001</v>
      </c>
      <c r="BG6" s="11">
        <v>423.5</v>
      </c>
      <c r="BH6" s="11">
        <v>0.5</v>
      </c>
      <c r="BI6" s="11">
        <v>4962.3999999999996</v>
      </c>
      <c r="BJ6" s="11">
        <v>12.8</v>
      </c>
      <c r="BK6" s="11">
        <v>2932.2</v>
      </c>
      <c r="BL6" s="11">
        <v>1347.7</v>
      </c>
      <c r="BM6" s="11">
        <v>1733.4</v>
      </c>
      <c r="BN6" s="11">
        <v>287.89999999999998</v>
      </c>
      <c r="BO6" s="11">
        <v>13.3</v>
      </c>
      <c r="BP6" s="11">
        <v>12.8</v>
      </c>
      <c r="BQ6" s="11">
        <v>1.1000000000000001</v>
      </c>
      <c r="BR6" s="11">
        <v>3</v>
      </c>
      <c r="BS6" s="11">
        <v>4.4000000000000004</v>
      </c>
      <c r="BT6" s="11">
        <v>35.1</v>
      </c>
      <c r="BU6" s="11">
        <v>1267.4000000000001</v>
      </c>
      <c r="BV6" s="11">
        <v>396</v>
      </c>
      <c r="BW6" s="11">
        <v>5002.1000000000004</v>
      </c>
      <c r="BX6" s="11">
        <v>2.2999999999999998</v>
      </c>
      <c r="BY6" s="11">
        <v>16</v>
      </c>
      <c r="BZ6" s="11">
        <v>144.9</v>
      </c>
      <c r="CA6" s="11">
        <v>2</v>
      </c>
      <c r="CB6" s="11">
        <v>2.1</v>
      </c>
      <c r="CC6" s="11">
        <v>17.899999999999999</v>
      </c>
      <c r="CD6" s="11">
        <v>2.2000000000000002</v>
      </c>
      <c r="CE6" s="11">
        <v>395.5</v>
      </c>
      <c r="CF6" s="11">
        <v>4.4000000000000004</v>
      </c>
      <c r="CG6" s="11">
        <v>143.4</v>
      </c>
      <c r="CH6" s="11">
        <v>5552.4</v>
      </c>
      <c r="CI6" s="11">
        <v>9034.7999999999993</v>
      </c>
      <c r="CJ6" s="11">
        <v>7350.5</v>
      </c>
      <c r="CK6" s="11">
        <v>2680.7</v>
      </c>
      <c r="CL6" s="11">
        <v>1627</v>
      </c>
      <c r="CM6" s="11">
        <v>5271.9</v>
      </c>
      <c r="CN6" s="11">
        <v>4405</v>
      </c>
      <c r="CO6" s="11">
        <v>4558.8999999999996</v>
      </c>
      <c r="CP6" s="11">
        <v>1385.5</v>
      </c>
      <c r="CQ6" s="11">
        <v>6346.7</v>
      </c>
      <c r="CR6" s="11">
        <v>5459.4</v>
      </c>
      <c r="CS6" s="11">
        <v>3196.7</v>
      </c>
      <c r="CT6" s="11">
        <v>4984.2</v>
      </c>
      <c r="CU6" s="11">
        <v>8628.6</v>
      </c>
      <c r="CV6" s="11">
        <v>23382.1</v>
      </c>
      <c r="CW6" s="11">
        <v>4131.1000000000004</v>
      </c>
      <c r="CX6" s="11">
        <v>8957.7000000000007</v>
      </c>
      <c r="CY6" s="11">
        <v>5672.6</v>
      </c>
      <c r="CZ6" s="11">
        <v>0</v>
      </c>
      <c r="DA6" s="11">
        <v>912.8</v>
      </c>
      <c r="DB6" s="11">
        <v>16.2</v>
      </c>
      <c r="DC6" s="11">
        <v>118.3</v>
      </c>
      <c r="DD6" s="11">
        <v>15.9</v>
      </c>
      <c r="DE6" s="11">
        <v>24.9</v>
      </c>
      <c r="DF6" s="11">
        <v>32.799999999999997</v>
      </c>
      <c r="DG6" s="11">
        <v>49.2</v>
      </c>
      <c r="DH6" s="11">
        <v>17.5</v>
      </c>
      <c r="DI6" s="11">
        <v>0</v>
      </c>
      <c r="DJ6" s="11">
        <v>17.2</v>
      </c>
      <c r="DK6" s="11">
        <v>43.3</v>
      </c>
      <c r="DL6" s="11">
        <v>39.5</v>
      </c>
      <c r="DM6" s="6">
        <v>1</v>
      </c>
      <c r="DN6" s="6">
        <v>1</v>
      </c>
      <c r="DO6" s="6">
        <v>1</v>
      </c>
      <c r="DP6" s="6">
        <v>2</v>
      </c>
      <c r="DQ6" s="6">
        <v>2</v>
      </c>
      <c r="DR6" s="6">
        <v>2</v>
      </c>
      <c r="DS6" s="6">
        <v>1</v>
      </c>
      <c r="DT6" s="7">
        <v>3</v>
      </c>
      <c r="DU6" s="6">
        <v>1</v>
      </c>
      <c r="DV6" s="6">
        <v>1</v>
      </c>
      <c r="DW6" s="6">
        <v>1</v>
      </c>
      <c r="DX6" s="7">
        <v>2</v>
      </c>
      <c r="DY6" s="6">
        <v>1</v>
      </c>
      <c r="DZ6" s="6">
        <v>1</v>
      </c>
      <c r="EA6" s="6">
        <v>2</v>
      </c>
      <c r="EB6" s="6">
        <v>1</v>
      </c>
      <c r="EC6" s="6">
        <v>2</v>
      </c>
      <c r="ED6" s="6">
        <v>1</v>
      </c>
      <c r="EE6" s="6">
        <v>1</v>
      </c>
      <c r="EF6" s="6">
        <v>2</v>
      </c>
      <c r="EG6" s="6">
        <v>1</v>
      </c>
      <c r="EH6" s="6">
        <v>1</v>
      </c>
      <c r="EI6" s="6">
        <v>2</v>
      </c>
      <c r="EJ6" s="6">
        <v>2</v>
      </c>
      <c r="EK6" s="6">
        <v>2</v>
      </c>
      <c r="EL6" s="6">
        <v>1</v>
      </c>
      <c r="EM6" s="6">
        <v>1</v>
      </c>
      <c r="EN6" s="6">
        <v>2</v>
      </c>
      <c r="EO6" s="6">
        <v>2</v>
      </c>
      <c r="EP6" s="6">
        <v>1</v>
      </c>
      <c r="EQ6" s="6">
        <v>2</v>
      </c>
      <c r="ER6" s="6">
        <v>2</v>
      </c>
      <c r="ES6" s="6">
        <v>2</v>
      </c>
      <c r="ET6" s="6">
        <v>4</v>
      </c>
      <c r="EU6" s="6">
        <v>4</v>
      </c>
      <c r="EV6" s="6">
        <v>4</v>
      </c>
      <c r="EW6" s="6">
        <v>5</v>
      </c>
      <c r="EX6" s="6">
        <v>5</v>
      </c>
      <c r="EY6" s="6">
        <v>5</v>
      </c>
      <c r="EZ6" s="6">
        <v>5</v>
      </c>
      <c r="FA6" s="6">
        <v>3</v>
      </c>
      <c r="FB6" s="6">
        <v>6</v>
      </c>
      <c r="FC6" s="6">
        <v>5</v>
      </c>
      <c r="FD6" s="6">
        <v>3</v>
      </c>
      <c r="FE6" s="6">
        <v>6</v>
      </c>
      <c r="FF6" s="6">
        <v>6</v>
      </c>
      <c r="FG6" s="6">
        <v>3</v>
      </c>
      <c r="FH6" s="6">
        <v>3</v>
      </c>
      <c r="FI6" s="6">
        <v>3</v>
      </c>
      <c r="FJ6" s="6">
        <v>3</v>
      </c>
      <c r="FK6" s="6">
        <v>5</v>
      </c>
      <c r="FL6" s="6">
        <v>2</v>
      </c>
      <c r="FM6" s="6">
        <v>4</v>
      </c>
      <c r="FN6" s="6">
        <v>4</v>
      </c>
      <c r="FO6" s="6">
        <v>4</v>
      </c>
      <c r="FP6" s="6">
        <v>5</v>
      </c>
      <c r="FQ6" s="6">
        <v>2</v>
      </c>
      <c r="FR6" s="6">
        <v>5</v>
      </c>
      <c r="FS6" s="6">
        <v>1</v>
      </c>
      <c r="FT6" s="19">
        <v>4</v>
      </c>
      <c r="FU6" s="19">
        <v>2</v>
      </c>
    </row>
    <row r="7" spans="1:177" s="1" customFormat="1" x14ac:dyDescent="0.35">
      <c r="A7" s="4" t="s">
        <v>38</v>
      </c>
      <c r="B7" s="21">
        <v>1</v>
      </c>
      <c r="C7" s="21">
        <v>3</v>
      </c>
      <c r="D7" s="14">
        <v>167</v>
      </c>
      <c r="E7" s="14">
        <v>132.9</v>
      </c>
      <c r="F7" s="14">
        <v>47.7</v>
      </c>
      <c r="G7" s="14">
        <v>3</v>
      </c>
      <c r="H7" s="14">
        <v>61.1</v>
      </c>
      <c r="I7" s="14">
        <v>16</v>
      </c>
      <c r="J7" s="14">
        <v>71.8</v>
      </c>
      <c r="K7" s="14">
        <v>51.1</v>
      </c>
      <c r="L7" s="14">
        <v>68.2</v>
      </c>
      <c r="M7" s="11">
        <v>1711.9</v>
      </c>
      <c r="N7" s="11">
        <v>80.2</v>
      </c>
      <c r="O7" s="11">
        <v>53.3</v>
      </c>
      <c r="P7" s="11">
        <v>237.6</v>
      </c>
      <c r="Q7" s="11">
        <v>214.2</v>
      </c>
      <c r="R7" s="11">
        <v>23.4</v>
      </c>
      <c r="S7" s="11">
        <v>24.1</v>
      </c>
      <c r="T7" s="11">
        <v>50.1</v>
      </c>
      <c r="U7" s="11">
        <v>47.4</v>
      </c>
      <c r="V7" s="11">
        <v>7.4</v>
      </c>
      <c r="W7" s="11">
        <v>0.1</v>
      </c>
      <c r="X7" s="11">
        <v>8.8000000000000007</v>
      </c>
      <c r="Y7" s="11">
        <v>2.8</v>
      </c>
      <c r="Z7" s="11">
        <v>0</v>
      </c>
      <c r="AA7" s="11">
        <v>27.9</v>
      </c>
      <c r="AB7" s="11">
        <v>125.5</v>
      </c>
      <c r="AC7" s="11">
        <v>0.1</v>
      </c>
      <c r="AD7" s="11">
        <v>0.1</v>
      </c>
      <c r="AE7" s="11">
        <v>0</v>
      </c>
      <c r="AF7" s="11">
        <v>0.1</v>
      </c>
      <c r="AG7" s="11">
        <v>0.2</v>
      </c>
      <c r="AH7" s="11">
        <v>0.4</v>
      </c>
      <c r="AI7" s="11">
        <v>0</v>
      </c>
      <c r="AJ7" s="11">
        <v>4.7</v>
      </c>
      <c r="AK7" s="11">
        <v>0</v>
      </c>
      <c r="AL7" s="11">
        <v>1.7</v>
      </c>
      <c r="AM7" s="11">
        <v>0.1</v>
      </c>
      <c r="AN7" s="11">
        <v>14.7</v>
      </c>
      <c r="AO7" s="11">
        <v>0</v>
      </c>
      <c r="AP7" s="11">
        <v>0</v>
      </c>
      <c r="AQ7" s="11">
        <v>0.4</v>
      </c>
      <c r="AR7" s="11">
        <v>0</v>
      </c>
      <c r="AS7" s="11">
        <v>16.2</v>
      </c>
      <c r="AT7" s="11">
        <v>0.3</v>
      </c>
      <c r="AU7" s="11">
        <v>0.3</v>
      </c>
      <c r="AV7" s="11">
        <v>20.399999999999999</v>
      </c>
      <c r="AW7" s="11">
        <v>7.7</v>
      </c>
      <c r="AX7" s="11">
        <v>1.7</v>
      </c>
      <c r="AY7" s="11">
        <v>0</v>
      </c>
      <c r="AZ7" s="11">
        <v>0.1</v>
      </c>
      <c r="BA7" s="11">
        <v>0</v>
      </c>
      <c r="BB7" s="11">
        <v>0</v>
      </c>
      <c r="BC7" s="11">
        <v>0.1</v>
      </c>
      <c r="BD7" s="11">
        <v>1.8</v>
      </c>
      <c r="BE7" s="11">
        <v>7.7</v>
      </c>
      <c r="BF7" s="11">
        <v>9.6999999999999993</v>
      </c>
      <c r="BG7" s="11">
        <v>277.10000000000002</v>
      </c>
      <c r="BH7" s="11">
        <v>0.1</v>
      </c>
      <c r="BI7" s="11">
        <v>1387.5</v>
      </c>
      <c r="BJ7" s="11">
        <v>3.6</v>
      </c>
      <c r="BK7" s="11">
        <v>3227.4</v>
      </c>
      <c r="BL7" s="11">
        <v>227.7</v>
      </c>
      <c r="BM7" s="11">
        <v>1185.3</v>
      </c>
      <c r="BN7" s="11">
        <v>266.7</v>
      </c>
      <c r="BO7" s="11">
        <v>9.8000000000000007</v>
      </c>
      <c r="BP7" s="11">
        <v>7.9</v>
      </c>
      <c r="BQ7" s="11">
        <v>1.1000000000000001</v>
      </c>
      <c r="BR7" s="11">
        <v>3.6</v>
      </c>
      <c r="BS7" s="11">
        <v>3.8</v>
      </c>
      <c r="BT7" s="11">
        <v>14.5</v>
      </c>
      <c r="BU7" s="11">
        <v>496.8</v>
      </c>
      <c r="BV7" s="11">
        <v>158.30000000000001</v>
      </c>
      <c r="BW7" s="11">
        <v>1409.2</v>
      </c>
      <c r="BX7" s="11">
        <v>1.2</v>
      </c>
      <c r="BY7" s="11">
        <v>10.7</v>
      </c>
      <c r="BZ7" s="11">
        <v>9.6</v>
      </c>
      <c r="CA7" s="11">
        <v>1</v>
      </c>
      <c r="CB7" s="11">
        <v>1.3</v>
      </c>
      <c r="CC7" s="11">
        <v>26.7</v>
      </c>
      <c r="CD7" s="11">
        <v>2.4</v>
      </c>
      <c r="CE7" s="11">
        <v>224.2</v>
      </c>
      <c r="CF7" s="11">
        <v>1.8</v>
      </c>
      <c r="CG7" s="11">
        <v>97</v>
      </c>
      <c r="CH7" s="11">
        <v>3687.9</v>
      </c>
      <c r="CI7" s="11">
        <v>5322</v>
      </c>
      <c r="CJ7" s="11">
        <v>5041.7</v>
      </c>
      <c r="CK7" s="11">
        <v>1894.8</v>
      </c>
      <c r="CL7" s="11">
        <v>1151.9000000000001</v>
      </c>
      <c r="CM7" s="11">
        <v>3066.2</v>
      </c>
      <c r="CN7" s="11">
        <v>2571.5</v>
      </c>
      <c r="CO7" s="11">
        <v>2980.7</v>
      </c>
      <c r="CP7" s="11">
        <v>1017.4</v>
      </c>
      <c r="CQ7" s="11">
        <v>4375.8</v>
      </c>
      <c r="CR7" s="11">
        <v>2947</v>
      </c>
      <c r="CS7" s="11">
        <v>2330.1</v>
      </c>
      <c r="CT7" s="11">
        <v>3787.6</v>
      </c>
      <c r="CU7" s="11">
        <v>7449</v>
      </c>
      <c r="CV7" s="11">
        <v>14488.2</v>
      </c>
      <c r="CW7" s="11">
        <v>3388.8</v>
      </c>
      <c r="CX7" s="11">
        <v>4704.8999999999996</v>
      </c>
      <c r="CY7" s="11">
        <v>3575</v>
      </c>
      <c r="CZ7" s="11">
        <v>0</v>
      </c>
      <c r="DA7" s="11">
        <v>815.7</v>
      </c>
      <c r="DB7" s="11">
        <v>21</v>
      </c>
      <c r="DC7" s="11">
        <v>112.4</v>
      </c>
      <c r="DD7" s="11">
        <v>8</v>
      </c>
      <c r="DE7" s="11">
        <v>21.4</v>
      </c>
      <c r="DF7" s="11">
        <v>5.5</v>
      </c>
      <c r="DG7" s="11">
        <v>128.5</v>
      </c>
      <c r="DH7" s="11">
        <v>11.1</v>
      </c>
      <c r="DI7" s="11">
        <v>0</v>
      </c>
      <c r="DJ7" s="11">
        <v>18.8</v>
      </c>
      <c r="DK7" s="11">
        <v>28.1</v>
      </c>
      <c r="DL7" s="11">
        <v>53</v>
      </c>
      <c r="DM7" s="6">
        <v>1</v>
      </c>
      <c r="DN7" s="6">
        <v>1</v>
      </c>
      <c r="DO7" s="6">
        <v>1</v>
      </c>
      <c r="DP7" s="6">
        <v>2</v>
      </c>
      <c r="DQ7" s="6">
        <v>2</v>
      </c>
      <c r="DR7" s="6">
        <v>1</v>
      </c>
      <c r="DS7" s="6">
        <v>1</v>
      </c>
      <c r="DT7" s="9">
        <v>2</v>
      </c>
      <c r="DU7" s="6">
        <v>1</v>
      </c>
      <c r="DV7" s="6">
        <v>1</v>
      </c>
      <c r="DW7" s="6">
        <v>2</v>
      </c>
      <c r="DX7" s="7">
        <v>3</v>
      </c>
      <c r="DY7" s="6">
        <v>1</v>
      </c>
      <c r="DZ7" s="6">
        <v>1</v>
      </c>
      <c r="EA7" s="6">
        <v>1</v>
      </c>
      <c r="EB7" s="6">
        <v>2</v>
      </c>
      <c r="EC7" s="6">
        <v>2</v>
      </c>
      <c r="ED7" s="6">
        <v>2</v>
      </c>
      <c r="EE7" s="6">
        <v>1</v>
      </c>
      <c r="EF7" s="6">
        <v>2</v>
      </c>
      <c r="EG7" s="6">
        <v>1</v>
      </c>
      <c r="EH7" s="6">
        <v>1</v>
      </c>
      <c r="EI7" s="6">
        <v>2</v>
      </c>
      <c r="EJ7" s="6">
        <v>1</v>
      </c>
      <c r="EK7" s="6">
        <v>2</v>
      </c>
      <c r="EL7" s="6">
        <v>1</v>
      </c>
      <c r="EM7" s="6">
        <v>2</v>
      </c>
      <c r="EN7" s="6">
        <v>2</v>
      </c>
      <c r="EO7" s="6">
        <v>1</v>
      </c>
      <c r="EP7" s="6">
        <v>1</v>
      </c>
      <c r="EQ7" s="6">
        <v>2</v>
      </c>
      <c r="ER7" s="6">
        <v>2</v>
      </c>
      <c r="ES7" s="6">
        <v>2</v>
      </c>
      <c r="ET7" s="6">
        <v>4</v>
      </c>
      <c r="EU7" s="6">
        <v>1</v>
      </c>
      <c r="EV7" s="6">
        <v>3</v>
      </c>
      <c r="EW7" s="6">
        <v>1</v>
      </c>
      <c r="EX7" s="6">
        <v>5</v>
      </c>
      <c r="EY7" s="6">
        <v>6</v>
      </c>
      <c r="EZ7" s="6">
        <v>6</v>
      </c>
      <c r="FA7" s="6">
        <v>5</v>
      </c>
      <c r="FB7" s="6">
        <v>5</v>
      </c>
      <c r="FC7" s="6">
        <v>3</v>
      </c>
      <c r="FD7" s="6">
        <v>2</v>
      </c>
      <c r="FE7" s="6">
        <v>5</v>
      </c>
      <c r="FF7" s="6">
        <v>4</v>
      </c>
      <c r="FG7" s="6">
        <v>5</v>
      </c>
      <c r="FH7" s="6">
        <v>2</v>
      </c>
      <c r="FI7" s="6">
        <v>1</v>
      </c>
      <c r="FJ7" s="6">
        <v>1</v>
      </c>
      <c r="FK7" s="6">
        <v>4</v>
      </c>
      <c r="FL7" s="6">
        <v>3</v>
      </c>
      <c r="FM7" s="6">
        <v>2</v>
      </c>
      <c r="FN7" s="6">
        <v>1</v>
      </c>
      <c r="FO7" s="6">
        <v>1</v>
      </c>
      <c r="FP7" s="6">
        <v>3</v>
      </c>
      <c r="FQ7" s="6">
        <v>4</v>
      </c>
      <c r="FR7" s="6">
        <v>4</v>
      </c>
      <c r="FS7" s="6">
        <v>6</v>
      </c>
      <c r="FT7" s="19">
        <v>5</v>
      </c>
      <c r="FU7" s="19">
        <v>6</v>
      </c>
    </row>
    <row r="8" spans="1:177" s="1" customFormat="1" x14ac:dyDescent="0.35">
      <c r="A8" s="4" t="s">
        <v>54</v>
      </c>
      <c r="B8" s="21">
        <v>1</v>
      </c>
      <c r="C8" s="21">
        <v>3</v>
      </c>
      <c r="D8" s="14">
        <v>168</v>
      </c>
      <c r="E8" s="14">
        <v>129.30000000000001</v>
      </c>
      <c r="F8" s="14">
        <v>45.8</v>
      </c>
      <c r="G8" s="14">
        <v>3</v>
      </c>
      <c r="H8" s="14">
        <v>58.9</v>
      </c>
      <c r="I8" s="14">
        <v>16</v>
      </c>
      <c r="J8" s="14">
        <v>70.400000000000006</v>
      </c>
      <c r="K8" s="14">
        <v>50.1</v>
      </c>
      <c r="L8" s="14">
        <v>66.900000000000006</v>
      </c>
      <c r="M8" s="11">
        <v>2810.9</v>
      </c>
      <c r="N8" s="11">
        <v>113.5</v>
      </c>
      <c r="O8" s="11">
        <v>87.6</v>
      </c>
      <c r="P8" s="11">
        <v>410.8</v>
      </c>
      <c r="Q8" s="11">
        <v>371.3</v>
      </c>
      <c r="R8" s="11">
        <v>39.5</v>
      </c>
      <c r="S8" s="11">
        <v>39.299999999999997</v>
      </c>
      <c r="T8" s="11">
        <v>71.8</v>
      </c>
      <c r="U8" s="11">
        <v>165.1</v>
      </c>
      <c r="V8" s="11">
        <v>40.1</v>
      </c>
      <c r="W8" s="11">
        <v>0</v>
      </c>
      <c r="X8" s="11">
        <v>17.2</v>
      </c>
      <c r="Y8" s="11">
        <v>11</v>
      </c>
      <c r="Z8" s="11">
        <v>0.2</v>
      </c>
      <c r="AA8" s="11">
        <v>96.6</v>
      </c>
      <c r="AB8" s="11">
        <v>155.69999999999999</v>
      </c>
      <c r="AC8" s="11">
        <v>0.3</v>
      </c>
      <c r="AD8" s="11">
        <v>0.2</v>
      </c>
      <c r="AE8" s="11">
        <v>0.1</v>
      </c>
      <c r="AF8" s="11">
        <v>0.4</v>
      </c>
      <c r="AG8" s="11">
        <v>0.6</v>
      </c>
      <c r="AH8" s="11">
        <v>2.1</v>
      </c>
      <c r="AI8" s="11">
        <v>0.2</v>
      </c>
      <c r="AJ8" s="11">
        <v>12</v>
      </c>
      <c r="AK8" s="11">
        <v>0.1</v>
      </c>
      <c r="AL8" s="11">
        <v>4.9000000000000004</v>
      </c>
      <c r="AM8" s="11">
        <v>0.1</v>
      </c>
      <c r="AN8" s="11">
        <v>31</v>
      </c>
      <c r="AO8" s="11">
        <v>0.2</v>
      </c>
      <c r="AP8" s="11">
        <v>0.1</v>
      </c>
      <c r="AQ8" s="11">
        <v>1</v>
      </c>
      <c r="AR8" s="11">
        <v>0.1</v>
      </c>
      <c r="AS8" s="11">
        <v>20.8</v>
      </c>
      <c r="AT8" s="11">
        <v>0.2</v>
      </c>
      <c r="AU8" s="11">
        <v>0</v>
      </c>
      <c r="AV8" s="11">
        <v>28</v>
      </c>
      <c r="AW8" s="11">
        <v>14</v>
      </c>
      <c r="AX8" s="11">
        <v>1.6</v>
      </c>
      <c r="AY8" s="11">
        <v>0</v>
      </c>
      <c r="AZ8" s="11">
        <v>0.1</v>
      </c>
      <c r="BA8" s="11">
        <v>0</v>
      </c>
      <c r="BB8" s="11">
        <v>0</v>
      </c>
      <c r="BC8" s="11">
        <v>0.1</v>
      </c>
      <c r="BD8" s="11">
        <v>1.8</v>
      </c>
      <c r="BE8" s="11">
        <v>14.1</v>
      </c>
      <c r="BF8" s="11">
        <v>16.899999999999999</v>
      </c>
      <c r="BG8" s="11">
        <v>298</v>
      </c>
      <c r="BH8" s="11">
        <v>0.2</v>
      </c>
      <c r="BI8" s="11">
        <v>3167.8</v>
      </c>
      <c r="BJ8" s="11">
        <v>8.1999999999999993</v>
      </c>
      <c r="BK8" s="11">
        <v>3705.8</v>
      </c>
      <c r="BL8" s="11">
        <v>670.6</v>
      </c>
      <c r="BM8" s="11">
        <v>1792.2</v>
      </c>
      <c r="BN8" s="11">
        <v>407.9</v>
      </c>
      <c r="BO8" s="11">
        <v>14.5</v>
      </c>
      <c r="BP8" s="11">
        <v>14</v>
      </c>
      <c r="BQ8" s="11">
        <v>1.6</v>
      </c>
      <c r="BR8" s="11">
        <v>6.5</v>
      </c>
      <c r="BS8" s="11">
        <v>0.6</v>
      </c>
      <c r="BT8" s="11">
        <v>60</v>
      </c>
      <c r="BU8" s="11">
        <v>1857.2</v>
      </c>
      <c r="BV8" s="11">
        <v>252.2</v>
      </c>
      <c r="BW8" s="11">
        <v>7486</v>
      </c>
      <c r="BX8" s="11">
        <v>2.8</v>
      </c>
      <c r="BY8" s="11">
        <v>14.6</v>
      </c>
      <c r="BZ8" s="11">
        <v>1.8</v>
      </c>
      <c r="CA8" s="11">
        <v>1.9</v>
      </c>
      <c r="CB8" s="11">
        <v>2.2000000000000002</v>
      </c>
      <c r="CC8" s="11">
        <v>18.600000000000001</v>
      </c>
      <c r="CD8" s="11">
        <v>2.2999999999999998</v>
      </c>
      <c r="CE8" s="11">
        <v>365.6</v>
      </c>
      <c r="CF8" s="11">
        <v>4.0999999999999996</v>
      </c>
      <c r="CG8" s="11">
        <v>118.5</v>
      </c>
      <c r="CH8" s="11">
        <v>5328.6</v>
      </c>
      <c r="CI8" s="11">
        <v>8699.4</v>
      </c>
      <c r="CJ8" s="11">
        <v>6945.3</v>
      </c>
      <c r="CK8" s="11">
        <v>2623.2</v>
      </c>
      <c r="CL8" s="11">
        <v>1598.6</v>
      </c>
      <c r="CM8" s="11">
        <v>5044.3</v>
      </c>
      <c r="CN8" s="11">
        <v>4251</v>
      </c>
      <c r="CO8" s="11">
        <v>4708.8999999999996</v>
      </c>
      <c r="CP8" s="11">
        <v>1373.5</v>
      </c>
      <c r="CQ8" s="11">
        <v>6310.3</v>
      </c>
      <c r="CR8" s="11">
        <v>5826.7</v>
      </c>
      <c r="CS8" s="11">
        <v>3148.9</v>
      </c>
      <c r="CT8" s="11">
        <v>4930.2</v>
      </c>
      <c r="CU8" s="11">
        <v>9465.5</v>
      </c>
      <c r="CV8" s="11">
        <v>23047.4</v>
      </c>
      <c r="CW8" s="11">
        <v>4149.7</v>
      </c>
      <c r="CX8" s="11">
        <v>8346.2999999999993</v>
      </c>
      <c r="CY8" s="11">
        <v>5567.2</v>
      </c>
      <c r="CZ8" s="11">
        <v>1.2</v>
      </c>
      <c r="DA8" s="11">
        <v>1381.7</v>
      </c>
      <c r="DB8" s="11">
        <v>7.9</v>
      </c>
      <c r="DC8" s="11">
        <v>193.8</v>
      </c>
      <c r="DD8" s="11">
        <v>12.4</v>
      </c>
      <c r="DE8" s="11">
        <v>37.1</v>
      </c>
      <c r="DF8" s="11">
        <v>24.8</v>
      </c>
      <c r="DG8" s="11">
        <v>261.2</v>
      </c>
      <c r="DH8" s="11">
        <v>15.4</v>
      </c>
      <c r="DI8" s="11">
        <v>0.3</v>
      </c>
      <c r="DJ8" s="11">
        <v>16.100000000000001</v>
      </c>
      <c r="DK8" s="11">
        <v>28</v>
      </c>
      <c r="DL8" s="11">
        <v>55.6</v>
      </c>
      <c r="DM8" s="6">
        <v>1</v>
      </c>
      <c r="DN8" s="6">
        <v>1</v>
      </c>
      <c r="DO8" s="6">
        <v>1</v>
      </c>
      <c r="DP8" s="6">
        <v>2</v>
      </c>
      <c r="DQ8" s="6">
        <v>2</v>
      </c>
      <c r="DR8" s="6">
        <v>1</v>
      </c>
      <c r="DS8" s="6">
        <v>1</v>
      </c>
      <c r="DT8" s="7">
        <v>3</v>
      </c>
      <c r="DU8" s="6">
        <v>2</v>
      </c>
      <c r="DV8" s="6">
        <v>2</v>
      </c>
      <c r="DW8" s="6">
        <v>1</v>
      </c>
      <c r="DX8" s="7">
        <v>3</v>
      </c>
      <c r="DY8" s="6">
        <v>1</v>
      </c>
      <c r="DZ8" s="6">
        <v>1</v>
      </c>
      <c r="EA8" s="6">
        <v>1</v>
      </c>
      <c r="EB8" s="6">
        <v>2</v>
      </c>
      <c r="EC8" s="6">
        <v>1</v>
      </c>
      <c r="ED8" s="6">
        <v>2</v>
      </c>
      <c r="EE8" s="6">
        <v>1</v>
      </c>
      <c r="EF8" s="6">
        <v>2</v>
      </c>
      <c r="EG8" s="6">
        <v>1</v>
      </c>
      <c r="EH8" s="6">
        <v>1</v>
      </c>
      <c r="EI8" s="6">
        <v>2</v>
      </c>
      <c r="EJ8" s="6">
        <v>1</v>
      </c>
      <c r="EK8" s="6">
        <v>2</v>
      </c>
      <c r="EL8" s="6">
        <v>2</v>
      </c>
      <c r="EM8" s="6">
        <v>1</v>
      </c>
      <c r="EN8" s="6">
        <v>1</v>
      </c>
      <c r="EO8" s="6">
        <v>1</v>
      </c>
      <c r="EP8" s="6">
        <v>1</v>
      </c>
      <c r="EQ8" s="6">
        <v>1</v>
      </c>
      <c r="ER8" s="6">
        <v>2</v>
      </c>
      <c r="ES8" s="6">
        <v>1</v>
      </c>
      <c r="ET8" s="6">
        <v>3</v>
      </c>
      <c r="EU8" s="6">
        <v>3</v>
      </c>
      <c r="EV8" s="6">
        <v>4</v>
      </c>
      <c r="EW8" s="6">
        <v>4</v>
      </c>
      <c r="EX8" s="6">
        <v>3</v>
      </c>
      <c r="EY8" s="6">
        <v>4</v>
      </c>
      <c r="EZ8" s="6">
        <v>5</v>
      </c>
      <c r="FA8" s="6">
        <v>4</v>
      </c>
      <c r="FB8" s="6">
        <v>3</v>
      </c>
      <c r="FC8" s="6">
        <v>3</v>
      </c>
      <c r="FD8" s="6">
        <v>4</v>
      </c>
      <c r="FE8" s="6">
        <v>3</v>
      </c>
      <c r="FF8" s="6">
        <v>4</v>
      </c>
      <c r="FG8" s="6">
        <v>3</v>
      </c>
      <c r="FH8" s="6">
        <v>3</v>
      </c>
      <c r="FI8" s="6">
        <v>2</v>
      </c>
      <c r="FJ8" s="6">
        <v>2</v>
      </c>
      <c r="FK8" s="6">
        <v>3</v>
      </c>
      <c r="FL8" s="6">
        <v>3</v>
      </c>
      <c r="FM8" s="6">
        <v>3</v>
      </c>
      <c r="FN8" s="6">
        <v>1</v>
      </c>
      <c r="FO8" s="6">
        <v>1</v>
      </c>
      <c r="FP8" s="6">
        <v>1</v>
      </c>
      <c r="FQ8" s="6">
        <v>2</v>
      </c>
      <c r="FR8" s="6">
        <v>3</v>
      </c>
      <c r="FS8" s="6">
        <v>5</v>
      </c>
      <c r="FT8" s="19">
        <v>6</v>
      </c>
      <c r="FU8" s="19">
        <v>6</v>
      </c>
    </row>
    <row r="9" spans="1:177" s="1" customFormat="1" x14ac:dyDescent="0.35">
      <c r="A9" s="4" t="s">
        <v>55</v>
      </c>
      <c r="B9" s="21">
        <v>2</v>
      </c>
      <c r="C9" s="21">
        <v>3</v>
      </c>
      <c r="D9" s="14">
        <v>170</v>
      </c>
      <c r="E9" s="14">
        <v>129.5</v>
      </c>
      <c r="F9" s="14">
        <v>44.8</v>
      </c>
      <c r="G9" s="14">
        <v>3</v>
      </c>
      <c r="H9" s="14">
        <v>52.4</v>
      </c>
      <c r="I9" s="14">
        <v>26</v>
      </c>
      <c r="J9" s="14">
        <v>77.099999999999994</v>
      </c>
      <c r="K9" s="14">
        <v>57.4</v>
      </c>
      <c r="L9" s="14">
        <v>73.3</v>
      </c>
      <c r="M9" s="11">
        <v>3039.2</v>
      </c>
      <c r="N9" s="11">
        <v>144.4</v>
      </c>
      <c r="O9" s="11">
        <v>134.30000000000001</v>
      </c>
      <c r="P9" s="11">
        <v>324.3</v>
      </c>
      <c r="Q9" s="11">
        <v>298.39999999999998</v>
      </c>
      <c r="R9" s="11">
        <v>25.9</v>
      </c>
      <c r="S9" s="11">
        <v>28.6</v>
      </c>
      <c r="T9" s="11">
        <v>102.7</v>
      </c>
      <c r="U9" s="11">
        <v>56.2</v>
      </c>
      <c r="V9" s="11">
        <v>21.5</v>
      </c>
      <c r="W9" s="11">
        <v>0</v>
      </c>
      <c r="X9" s="11">
        <v>9.3000000000000007</v>
      </c>
      <c r="Y9" s="11">
        <v>0.1</v>
      </c>
      <c r="Z9" s="11">
        <v>0</v>
      </c>
      <c r="AA9" s="11">
        <v>25.2</v>
      </c>
      <c r="AB9" s="11">
        <v>168</v>
      </c>
      <c r="AC9" s="11">
        <v>0.3</v>
      </c>
      <c r="AD9" s="11">
        <v>0.2</v>
      </c>
      <c r="AE9" s="11">
        <v>0.1</v>
      </c>
      <c r="AF9" s="11">
        <v>0.3</v>
      </c>
      <c r="AG9" s="11">
        <v>0.6</v>
      </c>
      <c r="AH9" s="11">
        <v>3</v>
      </c>
      <c r="AI9" s="11">
        <v>0.5</v>
      </c>
      <c r="AJ9" s="11">
        <v>22.1</v>
      </c>
      <c r="AK9" s="11">
        <v>0.3</v>
      </c>
      <c r="AL9" s="11">
        <v>10.3</v>
      </c>
      <c r="AM9" s="11">
        <v>0.1</v>
      </c>
      <c r="AN9" s="11">
        <v>39.799999999999997</v>
      </c>
      <c r="AO9" s="11">
        <v>0.2</v>
      </c>
      <c r="AP9" s="11">
        <v>0.1</v>
      </c>
      <c r="AQ9" s="11">
        <v>3.2</v>
      </c>
      <c r="AR9" s="11">
        <v>0.1</v>
      </c>
      <c r="AS9" s="11">
        <v>46</v>
      </c>
      <c r="AT9" s="11">
        <v>0.7</v>
      </c>
      <c r="AU9" s="11">
        <v>0.6</v>
      </c>
      <c r="AV9" s="11">
        <v>55.1</v>
      </c>
      <c r="AW9" s="11">
        <v>14.6</v>
      </c>
      <c r="AX9" s="11">
        <v>2.1</v>
      </c>
      <c r="AY9" s="11">
        <v>0</v>
      </c>
      <c r="AZ9" s="11">
        <v>0.4</v>
      </c>
      <c r="BA9" s="11">
        <v>0</v>
      </c>
      <c r="BB9" s="11">
        <v>0</v>
      </c>
      <c r="BC9" s="11">
        <v>0.1</v>
      </c>
      <c r="BD9" s="11">
        <v>2.2000000000000002</v>
      </c>
      <c r="BE9" s="11">
        <v>15</v>
      </c>
      <c r="BF9" s="11">
        <v>18.600000000000001</v>
      </c>
      <c r="BG9" s="11">
        <v>549.9</v>
      </c>
      <c r="BH9" s="11">
        <v>0.2</v>
      </c>
      <c r="BI9" s="11">
        <v>5694.2</v>
      </c>
      <c r="BJ9" s="11">
        <v>14.7</v>
      </c>
      <c r="BK9" s="11">
        <v>3739.8</v>
      </c>
      <c r="BL9" s="11">
        <v>600.29999999999995</v>
      </c>
      <c r="BM9" s="11">
        <v>1771.5</v>
      </c>
      <c r="BN9" s="11">
        <v>314</v>
      </c>
      <c r="BO9" s="11">
        <v>15</v>
      </c>
      <c r="BP9" s="11">
        <v>16.5</v>
      </c>
      <c r="BQ9" s="11">
        <v>1.2</v>
      </c>
      <c r="BR9" s="11">
        <v>3.6</v>
      </c>
      <c r="BS9" s="11">
        <v>0.5</v>
      </c>
      <c r="BT9" s="11">
        <v>111.6</v>
      </c>
      <c r="BU9" s="11">
        <v>960.1</v>
      </c>
      <c r="BV9" s="11">
        <v>309.60000000000002</v>
      </c>
      <c r="BW9" s="11">
        <v>3087.4</v>
      </c>
      <c r="BX9" s="11">
        <v>4.2</v>
      </c>
      <c r="BY9" s="11">
        <v>15.1</v>
      </c>
      <c r="BZ9" s="11">
        <v>2.7</v>
      </c>
      <c r="CA9" s="11">
        <v>2.8</v>
      </c>
      <c r="CB9" s="11">
        <v>1.8</v>
      </c>
      <c r="CC9" s="11">
        <v>25.8</v>
      </c>
      <c r="CD9" s="11">
        <v>2.6</v>
      </c>
      <c r="CE9" s="11">
        <v>271.3</v>
      </c>
      <c r="CF9" s="11">
        <v>6.8</v>
      </c>
      <c r="CG9" s="11">
        <v>106.8</v>
      </c>
      <c r="CH9" s="11">
        <v>6355.1</v>
      </c>
      <c r="CI9" s="11">
        <v>9912.2000000000007</v>
      </c>
      <c r="CJ9" s="11">
        <v>9191.2999999999993</v>
      </c>
      <c r="CK9" s="11">
        <v>3344.6</v>
      </c>
      <c r="CL9" s="11">
        <v>1869</v>
      </c>
      <c r="CM9" s="11">
        <v>5769.7</v>
      </c>
      <c r="CN9" s="11">
        <v>4744.8999999999996</v>
      </c>
      <c r="CO9" s="11">
        <v>5711.3</v>
      </c>
      <c r="CP9" s="11">
        <v>1658</v>
      </c>
      <c r="CQ9" s="11">
        <v>7237.8</v>
      </c>
      <c r="CR9" s="11">
        <v>7584.6</v>
      </c>
      <c r="CS9" s="11">
        <v>3673.7</v>
      </c>
      <c r="CT9" s="11">
        <v>6850.3</v>
      </c>
      <c r="CU9" s="11">
        <v>11784.1</v>
      </c>
      <c r="CV9" s="11">
        <v>23699.200000000001</v>
      </c>
      <c r="CW9" s="11">
        <v>6997.3</v>
      </c>
      <c r="CX9" s="11">
        <v>8484.4</v>
      </c>
      <c r="CY9" s="11">
        <v>6319.8</v>
      </c>
      <c r="CZ9" s="11">
        <v>0</v>
      </c>
      <c r="DA9" s="11">
        <v>1155.8</v>
      </c>
      <c r="DB9" s="11">
        <v>18.5</v>
      </c>
      <c r="DC9" s="11">
        <v>123.1</v>
      </c>
      <c r="DD9" s="11">
        <v>17.899999999999999</v>
      </c>
      <c r="DE9" s="11">
        <v>29.8</v>
      </c>
      <c r="DF9" s="11">
        <v>41.8</v>
      </c>
      <c r="DG9" s="11">
        <v>235.8</v>
      </c>
      <c r="DH9" s="11">
        <v>17.7</v>
      </c>
      <c r="DI9" s="11">
        <v>0</v>
      </c>
      <c r="DJ9" s="11">
        <v>19.100000000000001</v>
      </c>
      <c r="DK9" s="11">
        <v>39.9</v>
      </c>
      <c r="DL9" s="11">
        <v>41.1</v>
      </c>
      <c r="DM9" s="6">
        <v>1</v>
      </c>
      <c r="DN9" s="6">
        <v>2</v>
      </c>
      <c r="DO9" s="6">
        <v>1</v>
      </c>
      <c r="DP9" s="6">
        <v>2</v>
      </c>
      <c r="DQ9" s="6">
        <v>2</v>
      </c>
      <c r="DR9" s="6">
        <v>2</v>
      </c>
      <c r="DS9" s="6">
        <v>2</v>
      </c>
      <c r="DT9" s="7">
        <v>4</v>
      </c>
      <c r="DU9" s="6">
        <v>1</v>
      </c>
      <c r="DV9" s="6">
        <v>1</v>
      </c>
      <c r="DW9" s="6">
        <v>1</v>
      </c>
      <c r="DX9" s="7">
        <v>3</v>
      </c>
      <c r="DY9" s="6">
        <v>1</v>
      </c>
      <c r="DZ9" s="6">
        <v>1</v>
      </c>
      <c r="EA9" s="6">
        <v>2</v>
      </c>
      <c r="EB9" s="6">
        <v>2</v>
      </c>
      <c r="EC9" s="6">
        <v>2</v>
      </c>
      <c r="ED9" s="6">
        <v>2</v>
      </c>
      <c r="EE9" s="6">
        <v>2</v>
      </c>
      <c r="EF9" s="6">
        <v>2</v>
      </c>
      <c r="EG9" s="6">
        <v>2</v>
      </c>
      <c r="EH9" s="6">
        <v>2</v>
      </c>
      <c r="EI9" s="6">
        <v>1</v>
      </c>
      <c r="EJ9" s="6">
        <v>2</v>
      </c>
      <c r="EK9" s="6">
        <v>1</v>
      </c>
      <c r="EL9" s="6">
        <v>2</v>
      </c>
      <c r="EM9" s="6">
        <v>2</v>
      </c>
      <c r="EN9" s="6">
        <v>2</v>
      </c>
      <c r="EO9" s="6">
        <v>2</v>
      </c>
      <c r="EP9" s="6">
        <v>2</v>
      </c>
      <c r="EQ9" s="6">
        <v>1</v>
      </c>
      <c r="ER9" s="6">
        <v>2</v>
      </c>
      <c r="ES9" s="6">
        <v>2</v>
      </c>
      <c r="ET9" s="6">
        <v>2</v>
      </c>
      <c r="EU9" s="6">
        <v>2</v>
      </c>
      <c r="EV9" s="6">
        <v>6</v>
      </c>
      <c r="EW9" s="6">
        <v>5</v>
      </c>
      <c r="EX9" s="6">
        <v>4</v>
      </c>
      <c r="EY9" s="6">
        <v>5</v>
      </c>
      <c r="EZ9" s="6">
        <v>6</v>
      </c>
      <c r="FA9" s="6">
        <v>4</v>
      </c>
      <c r="FB9" s="6">
        <v>6</v>
      </c>
      <c r="FC9" s="6">
        <v>3</v>
      </c>
      <c r="FD9" s="6">
        <v>3</v>
      </c>
      <c r="FE9" s="6">
        <v>4</v>
      </c>
      <c r="FF9" s="6">
        <v>5</v>
      </c>
      <c r="FG9" s="6">
        <v>2</v>
      </c>
      <c r="FH9" s="6">
        <v>2</v>
      </c>
      <c r="FI9" s="6">
        <v>4</v>
      </c>
      <c r="FJ9" s="6">
        <v>5</v>
      </c>
      <c r="FK9" s="6">
        <v>4</v>
      </c>
      <c r="FL9" s="6">
        <v>3</v>
      </c>
      <c r="FM9" s="6">
        <v>2</v>
      </c>
      <c r="FN9" s="6">
        <v>3</v>
      </c>
      <c r="FO9" s="6">
        <v>2</v>
      </c>
      <c r="FP9" s="6">
        <v>6</v>
      </c>
      <c r="FQ9" s="8">
        <v>6</v>
      </c>
      <c r="FR9" s="6">
        <v>4</v>
      </c>
      <c r="FS9" s="6">
        <v>3</v>
      </c>
      <c r="FT9" s="19">
        <v>5</v>
      </c>
      <c r="FU9" s="19">
        <v>6</v>
      </c>
    </row>
    <row r="10" spans="1:177" s="1" customFormat="1" x14ac:dyDescent="0.35">
      <c r="A10" s="4" t="s">
        <v>63</v>
      </c>
      <c r="B10" s="21">
        <v>1</v>
      </c>
      <c r="C10" s="21">
        <v>1</v>
      </c>
      <c r="D10" s="14">
        <v>172</v>
      </c>
      <c r="E10" s="14">
        <v>123.1</v>
      </c>
      <c r="F10" s="14">
        <v>41.6</v>
      </c>
      <c r="G10" s="14">
        <v>3</v>
      </c>
      <c r="H10" s="14">
        <v>64.400000000000006</v>
      </c>
      <c r="I10" s="14">
        <v>12</v>
      </c>
      <c r="J10" s="14">
        <v>58.7</v>
      </c>
      <c r="K10" s="14">
        <v>45.7</v>
      </c>
      <c r="L10" s="14">
        <v>55.7</v>
      </c>
      <c r="M10" s="11">
        <v>1908.5</v>
      </c>
      <c r="N10" s="11">
        <v>79.400000000000006</v>
      </c>
      <c r="O10" s="11">
        <v>86.1</v>
      </c>
      <c r="P10" s="11">
        <v>218.7</v>
      </c>
      <c r="Q10" s="11">
        <v>207.4</v>
      </c>
      <c r="R10" s="11">
        <v>11.3</v>
      </c>
      <c r="S10" s="11">
        <v>19.7</v>
      </c>
      <c r="T10" s="11">
        <v>44.5</v>
      </c>
      <c r="U10" s="11">
        <v>17.2</v>
      </c>
      <c r="V10" s="11">
        <v>0.6</v>
      </c>
      <c r="W10" s="11">
        <v>0</v>
      </c>
      <c r="X10" s="11">
        <v>0.6</v>
      </c>
      <c r="Y10" s="11">
        <v>10.199999999999999</v>
      </c>
      <c r="Z10" s="11">
        <v>0</v>
      </c>
      <c r="AA10" s="11">
        <v>5.8</v>
      </c>
      <c r="AB10" s="11">
        <v>116.7</v>
      </c>
      <c r="AC10" s="11">
        <v>261.5</v>
      </c>
      <c r="AD10" s="11">
        <v>0.3</v>
      </c>
      <c r="AE10" s="11">
        <v>0.2</v>
      </c>
      <c r="AF10" s="11">
        <v>0.4</v>
      </c>
      <c r="AG10" s="11">
        <v>0.5</v>
      </c>
      <c r="AH10" s="11">
        <v>2.2000000000000002</v>
      </c>
      <c r="AI10" s="11">
        <v>0.3</v>
      </c>
      <c r="AJ10" s="11">
        <v>12.4</v>
      </c>
      <c r="AK10" s="11">
        <v>0.2</v>
      </c>
      <c r="AL10" s="11">
        <v>5.5</v>
      </c>
      <c r="AM10" s="11">
        <v>0.1</v>
      </c>
      <c r="AN10" s="11">
        <v>30.1</v>
      </c>
      <c r="AO10" s="11">
        <v>0.3</v>
      </c>
      <c r="AP10" s="11">
        <v>0.1</v>
      </c>
      <c r="AQ10" s="11">
        <v>2</v>
      </c>
      <c r="AR10" s="11">
        <v>0.2</v>
      </c>
      <c r="AS10" s="11">
        <v>22.1</v>
      </c>
      <c r="AT10" s="11">
        <v>0.3</v>
      </c>
      <c r="AU10" s="11">
        <v>0</v>
      </c>
      <c r="AV10" s="11">
        <v>31.5</v>
      </c>
      <c r="AW10" s="11">
        <v>5.4</v>
      </c>
      <c r="AX10" s="11">
        <v>0.6</v>
      </c>
      <c r="AY10" s="11">
        <v>0</v>
      </c>
      <c r="AZ10" s="11">
        <v>0.1</v>
      </c>
      <c r="BA10" s="11">
        <v>0</v>
      </c>
      <c r="BB10" s="11">
        <v>0</v>
      </c>
      <c r="BC10" s="11">
        <v>0</v>
      </c>
      <c r="BD10" s="11">
        <v>0.7</v>
      </c>
      <c r="BE10" s="11">
        <v>5.5</v>
      </c>
      <c r="BF10" s="11">
        <v>8</v>
      </c>
      <c r="BG10" s="11">
        <v>202.1</v>
      </c>
      <c r="BH10" s="11">
        <v>0.2</v>
      </c>
      <c r="BI10" s="11">
        <v>2549.1</v>
      </c>
      <c r="BJ10" s="11">
        <v>6.6</v>
      </c>
      <c r="BK10" s="11">
        <v>1728.2</v>
      </c>
      <c r="BL10" s="11">
        <v>689.2</v>
      </c>
      <c r="BM10" s="11">
        <v>892.6</v>
      </c>
      <c r="BN10" s="11">
        <v>166.9</v>
      </c>
      <c r="BO10" s="11">
        <v>6.9</v>
      </c>
      <c r="BP10" s="11">
        <v>6</v>
      </c>
      <c r="BQ10" s="11">
        <v>0.5</v>
      </c>
      <c r="BR10" s="11">
        <v>1.5</v>
      </c>
      <c r="BS10" s="11">
        <v>0.4</v>
      </c>
      <c r="BT10" s="11">
        <v>25.4</v>
      </c>
      <c r="BU10" s="11">
        <v>781.7</v>
      </c>
      <c r="BV10" s="11">
        <v>180.8</v>
      </c>
      <c r="BW10" s="11">
        <v>2988.9</v>
      </c>
      <c r="BX10" s="11">
        <v>1.2</v>
      </c>
      <c r="BY10" s="11">
        <v>4.3</v>
      </c>
      <c r="BZ10" s="11">
        <v>126.6</v>
      </c>
      <c r="CA10" s="11">
        <v>0.8</v>
      </c>
      <c r="CB10" s="11">
        <v>1.4</v>
      </c>
      <c r="CC10" s="11">
        <v>11.1</v>
      </c>
      <c r="CD10" s="11">
        <v>1.1000000000000001</v>
      </c>
      <c r="CE10" s="11">
        <v>197.5</v>
      </c>
      <c r="CF10" s="11">
        <v>2.7</v>
      </c>
      <c r="CG10" s="11">
        <v>59.2</v>
      </c>
      <c r="CH10" s="11">
        <v>3061.2</v>
      </c>
      <c r="CI10" s="11">
        <v>5054.3999999999996</v>
      </c>
      <c r="CJ10" s="11">
        <v>4180.3</v>
      </c>
      <c r="CK10" s="11">
        <v>1516.1</v>
      </c>
      <c r="CL10" s="11">
        <v>836.9</v>
      </c>
      <c r="CM10" s="11">
        <v>2913.9</v>
      </c>
      <c r="CN10" s="11">
        <v>2440</v>
      </c>
      <c r="CO10" s="11">
        <v>2484.6999999999998</v>
      </c>
      <c r="CP10" s="11">
        <v>763.8</v>
      </c>
      <c r="CQ10" s="11">
        <v>3603.6</v>
      </c>
      <c r="CR10" s="11">
        <v>2842.5</v>
      </c>
      <c r="CS10" s="11">
        <v>1755.8</v>
      </c>
      <c r="CT10" s="11">
        <v>2925</v>
      </c>
      <c r="CU10" s="11">
        <v>5157.8</v>
      </c>
      <c r="CV10" s="11">
        <v>13606.8</v>
      </c>
      <c r="CW10" s="11">
        <v>2656.1</v>
      </c>
      <c r="CX10" s="11">
        <v>5404.9</v>
      </c>
      <c r="CY10" s="11">
        <v>3034.6</v>
      </c>
      <c r="CZ10" s="11">
        <v>0</v>
      </c>
      <c r="DA10" s="11">
        <v>899.5</v>
      </c>
      <c r="DB10" s="11">
        <v>22.4</v>
      </c>
      <c r="DC10" s="11">
        <v>95.6</v>
      </c>
      <c r="DD10" s="11">
        <v>10.9</v>
      </c>
      <c r="DE10" s="11">
        <v>20.7</v>
      </c>
      <c r="DF10" s="11">
        <v>22.3</v>
      </c>
      <c r="DG10" s="11">
        <v>45.5</v>
      </c>
      <c r="DH10" s="11">
        <v>12.5</v>
      </c>
      <c r="DI10" s="11">
        <v>0</v>
      </c>
      <c r="DJ10" s="11">
        <v>16.3</v>
      </c>
      <c r="DK10" s="11">
        <v>39.799999999999997</v>
      </c>
      <c r="DL10" s="11">
        <v>43.8</v>
      </c>
      <c r="DM10" s="6">
        <v>1</v>
      </c>
      <c r="DN10" s="6">
        <v>1</v>
      </c>
      <c r="DO10" s="6">
        <v>2</v>
      </c>
      <c r="DP10" s="6">
        <v>1</v>
      </c>
      <c r="DQ10" s="6">
        <v>2</v>
      </c>
      <c r="DR10" s="6">
        <v>1</v>
      </c>
      <c r="DS10" s="6">
        <v>2</v>
      </c>
      <c r="DT10" s="9">
        <v>2</v>
      </c>
      <c r="DU10" s="6">
        <v>2</v>
      </c>
      <c r="DV10" s="6">
        <v>2</v>
      </c>
      <c r="DW10" s="6">
        <v>1</v>
      </c>
      <c r="DX10" s="7">
        <v>2</v>
      </c>
      <c r="DY10" s="6">
        <v>1</v>
      </c>
      <c r="DZ10" s="6">
        <v>1</v>
      </c>
      <c r="EA10" s="6">
        <v>2</v>
      </c>
      <c r="EB10" s="6">
        <v>2</v>
      </c>
      <c r="EC10" s="6">
        <v>2</v>
      </c>
      <c r="ED10" s="6">
        <v>1</v>
      </c>
      <c r="EE10" s="6">
        <v>2</v>
      </c>
      <c r="EF10" s="6">
        <v>2</v>
      </c>
      <c r="EG10" s="6">
        <v>2</v>
      </c>
      <c r="EH10" s="6">
        <v>1</v>
      </c>
      <c r="EI10" s="6">
        <v>2</v>
      </c>
      <c r="EJ10" s="6">
        <v>2</v>
      </c>
      <c r="EK10" s="6">
        <v>2</v>
      </c>
      <c r="EL10" s="6">
        <v>2</v>
      </c>
      <c r="EM10" s="6">
        <v>1</v>
      </c>
      <c r="EN10" s="6">
        <v>2</v>
      </c>
      <c r="EO10" s="6">
        <v>2</v>
      </c>
      <c r="EP10" s="6">
        <v>1</v>
      </c>
      <c r="EQ10" s="6">
        <v>2</v>
      </c>
      <c r="ER10" s="6">
        <v>2</v>
      </c>
      <c r="ES10" s="6">
        <v>2</v>
      </c>
      <c r="ET10" s="6">
        <v>1</v>
      </c>
      <c r="EU10" s="6">
        <v>4</v>
      </c>
      <c r="EV10" s="6">
        <v>5</v>
      </c>
      <c r="EW10" s="6">
        <v>5</v>
      </c>
      <c r="EX10" s="6">
        <v>4</v>
      </c>
      <c r="EY10" s="6">
        <v>5</v>
      </c>
      <c r="EZ10" s="6">
        <v>4</v>
      </c>
      <c r="FA10" s="6">
        <v>4</v>
      </c>
      <c r="FB10" s="6">
        <v>6</v>
      </c>
      <c r="FC10" s="6">
        <v>1</v>
      </c>
      <c r="FD10" s="6">
        <v>1</v>
      </c>
      <c r="FE10" s="6">
        <v>6</v>
      </c>
      <c r="FF10" s="6">
        <v>5</v>
      </c>
      <c r="FG10" s="6">
        <v>3</v>
      </c>
      <c r="FH10" s="6">
        <v>1</v>
      </c>
      <c r="FI10" s="6">
        <v>3</v>
      </c>
      <c r="FJ10" s="6">
        <v>3</v>
      </c>
      <c r="FK10" s="6">
        <v>3</v>
      </c>
      <c r="FL10" s="6">
        <v>1</v>
      </c>
      <c r="FM10" s="6">
        <v>3</v>
      </c>
      <c r="FN10" s="6">
        <v>1</v>
      </c>
      <c r="FO10" s="6">
        <v>1</v>
      </c>
      <c r="FP10" s="6">
        <v>3</v>
      </c>
      <c r="FQ10" s="6">
        <v>4</v>
      </c>
      <c r="FR10" s="6">
        <v>3</v>
      </c>
      <c r="FS10" s="6">
        <v>4</v>
      </c>
      <c r="FT10" s="19">
        <v>6</v>
      </c>
      <c r="FU10" s="19">
        <v>5</v>
      </c>
    </row>
    <row r="11" spans="1:177" s="1" customFormat="1" x14ac:dyDescent="0.35">
      <c r="A11" s="4" t="s">
        <v>66</v>
      </c>
      <c r="B11" s="21">
        <v>1</v>
      </c>
      <c r="C11" s="21">
        <v>2</v>
      </c>
      <c r="D11" s="14">
        <v>162</v>
      </c>
      <c r="E11" s="14">
        <v>109.6</v>
      </c>
      <c r="F11" s="14">
        <v>41.8</v>
      </c>
      <c r="G11" s="14">
        <v>3</v>
      </c>
      <c r="H11" s="14">
        <v>50.5</v>
      </c>
      <c r="I11" s="14">
        <v>12</v>
      </c>
      <c r="J11" s="14">
        <v>59.1</v>
      </c>
      <c r="K11" s="14">
        <v>42.4</v>
      </c>
      <c r="L11" s="14">
        <v>56.1</v>
      </c>
      <c r="M11" s="11">
        <v>2136.6999999999998</v>
      </c>
      <c r="N11" s="11">
        <v>94</v>
      </c>
      <c r="O11" s="11">
        <v>76.5</v>
      </c>
      <c r="P11" s="11">
        <v>278.39999999999998</v>
      </c>
      <c r="Q11" s="11">
        <v>253.7</v>
      </c>
      <c r="R11" s="11">
        <v>24.8</v>
      </c>
      <c r="S11" s="11">
        <v>29.3</v>
      </c>
      <c r="T11" s="11">
        <v>61.1</v>
      </c>
      <c r="U11" s="11">
        <v>83.7</v>
      </c>
      <c r="V11" s="11">
        <v>9.5</v>
      </c>
      <c r="W11" s="11">
        <v>0</v>
      </c>
      <c r="X11" s="11">
        <v>5.4</v>
      </c>
      <c r="Y11" s="11">
        <v>10.4</v>
      </c>
      <c r="Z11" s="11">
        <v>0</v>
      </c>
      <c r="AA11" s="11">
        <v>58.2</v>
      </c>
      <c r="AB11" s="11">
        <v>136.80000000000001</v>
      </c>
      <c r="AC11" s="11">
        <v>0.6</v>
      </c>
      <c r="AD11" s="11">
        <v>0.2</v>
      </c>
      <c r="AE11" s="11">
        <v>0.2</v>
      </c>
      <c r="AF11" s="11">
        <v>0.3</v>
      </c>
      <c r="AG11" s="11">
        <v>0.6</v>
      </c>
      <c r="AH11" s="11">
        <v>1.7</v>
      </c>
      <c r="AI11" s="11">
        <v>0.2</v>
      </c>
      <c r="AJ11" s="11">
        <v>9.4</v>
      </c>
      <c r="AK11" s="11">
        <v>0.1</v>
      </c>
      <c r="AL11" s="11">
        <v>4.0999999999999996</v>
      </c>
      <c r="AM11" s="11">
        <v>0.1</v>
      </c>
      <c r="AN11" s="11">
        <v>27.3</v>
      </c>
      <c r="AO11" s="11">
        <v>0.2</v>
      </c>
      <c r="AP11" s="11">
        <v>0.1</v>
      </c>
      <c r="AQ11" s="11">
        <v>0.8</v>
      </c>
      <c r="AR11" s="11">
        <v>0.1</v>
      </c>
      <c r="AS11" s="11">
        <v>17.8</v>
      </c>
      <c r="AT11" s="11">
        <v>0.1</v>
      </c>
      <c r="AU11" s="11">
        <v>0.1</v>
      </c>
      <c r="AV11" s="11">
        <v>25.5</v>
      </c>
      <c r="AW11" s="11">
        <v>10.6</v>
      </c>
      <c r="AX11" s="11">
        <v>1.1000000000000001</v>
      </c>
      <c r="AY11" s="11">
        <v>0</v>
      </c>
      <c r="AZ11" s="11">
        <v>0.1</v>
      </c>
      <c r="BA11" s="11">
        <v>0</v>
      </c>
      <c r="BB11" s="11">
        <v>0</v>
      </c>
      <c r="BC11" s="11">
        <v>0.1</v>
      </c>
      <c r="BD11" s="11">
        <v>1.2</v>
      </c>
      <c r="BE11" s="11">
        <v>10.6</v>
      </c>
      <c r="BF11" s="11">
        <v>13.2</v>
      </c>
      <c r="BG11" s="11">
        <v>441.6</v>
      </c>
      <c r="BH11" s="11">
        <v>0.2</v>
      </c>
      <c r="BI11" s="11">
        <v>2926.3</v>
      </c>
      <c r="BJ11" s="11">
        <v>7.5</v>
      </c>
      <c r="BK11" s="11">
        <v>3200.6</v>
      </c>
      <c r="BL11" s="11">
        <v>857</v>
      </c>
      <c r="BM11" s="11">
        <v>1661.8</v>
      </c>
      <c r="BN11" s="11">
        <v>328.9</v>
      </c>
      <c r="BO11" s="11">
        <v>11.8</v>
      </c>
      <c r="BP11" s="11">
        <v>11.3</v>
      </c>
      <c r="BQ11" s="11">
        <v>1.3</v>
      </c>
      <c r="BR11" s="11">
        <v>4.8</v>
      </c>
      <c r="BS11" s="11">
        <v>1.9</v>
      </c>
      <c r="BT11" s="11">
        <v>20.3</v>
      </c>
      <c r="BU11" s="11">
        <v>1253.5</v>
      </c>
      <c r="BV11" s="11">
        <v>333</v>
      </c>
      <c r="BW11" s="11">
        <v>4099</v>
      </c>
      <c r="BX11" s="11">
        <v>3.1</v>
      </c>
      <c r="BY11" s="11">
        <v>12</v>
      </c>
      <c r="BZ11" s="11">
        <v>3.4</v>
      </c>
      <c r="CA11" s="11">
        <v>1.3</v>
      </c>
      <c r="CB11" s="11">
        <v>2</v>
      </c>
      <c r="CC11" s="11">
        <v>17.899999999999999</v>
      </c>
      <c r="CD11" s="11">
        <v>2.1</v>
      </c>
      <c r="CE11" s="11">
        <v>287.8</v>
      </c>
      <c r="CF11" s="11">
        <v>3.9</v>
      </c>
      <c r="CG11" s="11">
        <v>122.3</v>
      </c>
      <c r="CH11" s="11">
        <v>4464.6000000000004</v>
      </c>
      <c r="CI11" s="11">
        <v>6966.7</v>
      </c>
      <c r="CJ11" s="11">
        <v>6096.9</v>
      </c>
      <c r="CK11" s="11">
        <v>2221.5</v>
      </c>
      <c r="CL11" s="11">
        <v>1310.5999999999999</v>
      </c>
      <c r="CM11" s="11">
        <v>3404.4</v>
      </c>
      <c r="CN11" s="11">
        <v>3481.1</v>
      </c>
      <c r="CO11" s="11">
        <v>3720</v>
      </c>
      <c r="CP11" s="11">
        <v>1195</v>
      </c>
      <c r="CQ11" s="11">
        <v>5409.8</v>
      </c>
      <c r="CR11" s="11">
        <v>4408.8</v>
      </c>
      <c r="CS11" s="11">
        <v>2556.6</v>
      </c>
      <c r="CT11" s="11">
        <v>4160.1000000000004</v>
      </c>
      <c r="CU11" s="11">
        <v>8185.7</v>
      </c>
      <c r="CV11" s="11">
        <v>17814.8</v>
      </c>
      <c r="CW11" s="11">
        <v>3558.6</v>
      </c>
      <c r="CX11" s="11">
        <v>6530.2</v>
      </c>
      <c r="CY11" s="11">
        <v>4677.8</v>
      </c>
      <c r="CZ11" s="11">
        <v>0</v>
      </c>
      <c r="DA11" s="11">
        <v>915.3</v>
      </c>
      <c r="DB11" s="11">
        <v>19.7</v>
      </c>
      <c r="DC11" s="11">
        <v>135.80000000000001</v>
      </c>
      <c r="DD11" s="11">
        <v>10.6</v>
      </c>
      <c r="DE11" s="11">
        <v>25.4</v>
      </c>
      <c r="DF11" s="11">
        <v>20.6</v>
      </c>
      <c r="DG11" s="11">
        <v>97.2</v>
      </c>
      <c r="DH11" s="11">
        <v>14.8</v>
      </c>
      <c r="DI11" s="11">
        <v>0</v>
      </c>
      <c r="DJ11" s="11">
        <v>17.7</v>
      </c>
      <c r="DK11" s="11">
        <v>32.4</v>
      </c>
      <c r="DL11" s="11">
        <v>50</v>
      </c>
      <c r="DM11" s="6">
        <v>1</v>
      </c>
      <c r="DN11" s="6">
        <v>1</v>
      </c>
      <c r="DO11" s="6">
        <v>1</v>
      </c>
      <c r="DP11" s="6">
        <v>2</v>
      </c>
      <c r="DQ11" s="6">
        <v>2</v>
      </c>
      <c r="DR11" s="6">
        <v>1</v>
      </c>
      <c r="DS11" s="6">
        <v>1</v>
      </c>
      <c r="DT11" s="9">
        <v>1</v>
      </c>
      <c r="DU11" s="6">
        <v>1</v>
      </c>
      <c r="DV11" s="6">
        <v>2</v>
      </c>
      <c r="DW11" s="6">
        <v>1</v>
      </c>
      <c r="DX11" s="7">
        <v>2</v>
      </c>
      <c r="DY11" s="6">
        <v>1</v>
      </c>
      <c r="DZ11" s="6">
        <v>1</v>
      </c>
      <c r="EA11" s="6">
        <v>2</v>
      </c>
      <c r="EB11" s="6">
        <v>1</v>
      </c>
      <c r="EC11" s="6">
        <v>2</v>
      </c>
      <c r="ED11" s="6">
        <v>2</v>
      </c>
      <c r="EE11" s="6">
        <v>1</v>
      </c>
      <c r="EF11" s="6">
        <v>1</v>
      </c>
      <c r="EG11" s="6">
        <v>1</v>
      </c>
      <c r="EH11" s="6">
        <v>1</v>
      </c>
      <c r="EI11" s="6">
        <v>2</v>
      </c>
      <c r="EJ11" s="6">
        <v>1</v>
      </c>
      <c r="EK11" s="6">
        <v>1</v>
      </c>
      <c r="EL11" s="6">
        <v>2</v>
      </c>
      <c r="EM11" s="6">
        <v>1</v>
      </c>
      <c r="EN11" s="6">
        <v>1</v>
      </c>
      <c r="EO11" s="6">
        <v>1</v>
      </c>
      <c r="EP11" s="6">
        <v>1</v>
      </c>
      <c r="EQ11" s="6">
        <v>2</v>
      </c>
      <c r="ER11" s="6">
        <v>2</v>
      </c>
      <c r="ES11" s="6">
        <v>2</v>
      </c>
      <c r="ET11" s="6">
        <v>1</v>
      </c>
      <c r="EU11" s="6">
        <v>4</v>
      </c>
      <c r="EV11" s="6">
        <v>2</v>
      </c>
      <c r="EW11" s="6">
        <v>5</v>
      </c>
      <c r="EX11" s="6">
        <v>4</v>
      </c>
      <c r="EY11" s="6">
        <v>4</v>
      </c>
      <c r="EZ11" s="6">
        <v>4</v>
      </c>
      <c r="FA11" s="6">
        <v>4</v>
      </c>
      <c r="FB11" s="6">
        <v>4</v>
      </c>
      <c r="FC11" s="6">
        <v>3</v>
      </c>
      <c r="FD11" s="6">
        <v>3</v>
      </c>
      <c r="FE11" s="6">
        <v>4</v>
      </c>
      <c r="FF11" s="6">
        <v>5</v>
      </c>
      <c r="FG11" s="6">
        <v>3</v>
      </c>
      <c r="FH11" s="6">
        <v>1</v>
      </c>
      <c r="FI11" s="6">
        <v>5</v>
      </c>
      <c r="FJ11" s="6">
        <v>4</v>
      </c>
      <c r="FK11" s="6">
        <v>4</v>
      </c>
      <c r="FL11" s="6">
        <v>3</v>
      </c>
      <c r="FM11" s="6">
        <v>3</v>
      </c>
      <c r="FN11" s="6">
        <v>1</v>
      </c>
      <c r="FO11" s="6">
        <v>1</v>
      </c>
      <c r="FP11" s="6">
        <v>1</v>
      </c>
      <c r="FQ11" s="6">
        <v>4</v>
      </c>
      <c r="FR11" s="6">
        <v>3</v>
      </c>
      <c r="FS11" s="6">
        <v>5</v>
      </c>
      <c r="FT11" s="19">
        <v>5</v>
      </c>
      <c r="FU11" s="19">
        <v>5</v>
      </c>
    </row>
    <row r="12" spans="1:177" s="1" customFormat="1" x14ac:dyDescent="0.35">
      <c r="A12" s="4" t="s">
        <v>73</v>
      </c>
      <c r="B12" s="21">
        <v>2</v>
      </c>
      <c r="C12" s="21">
        <v>4</v>
      </c>
      <c r="D12" s="14">
        <v>181</v>
      </c>
      <c r="E12" s="14">
        <v>135.1</v>
      </c>
      <c r="F12" s="14">
        <v>41.2</v>
      </c>
      <c r="G12" s="14">
        <v>3</v>
      </c>
      <c r="H12" s="14">
        <v>52.3</v>
      </c>
      <c r="I12" s="14">
        <v>26</v>
      </c>
      <c r="J12" s="14">
        <v>82.8</v>
      </c>
      <c r="K12" s="14">
        <v>58.7</v>
      </c>
      <c r="L12" s="14">
        <v>78.8</v>
      </c>
      <c r="M12" s="11">
        <v>3251.3</v>
      </c>
      <c r="N12" s="11">
        <v>106.7</v>
      </c>
      <c r="O12" s="11">
        <v>85.4</v>
      </c>
      <c r="P12" s="11">
        <v>526.4</v>
      </c>
      <c r="Q12" s="11">
        <v>495.4</v>
      </c>
      <c r="R12" s="11">
        <v>31</v>
      </c>
      <c r="S12" s="11">
        <v>48.3</v>
      </c>
      <c r="T12" s="11">
        <v>58.2</v>
      </c>
      <c r="U12" s="11">
        <v>202</v>
      </c>
      <c r="V12" s="11">
        <v>13</v>
      </c>
      <c r="W12" s="11">
        <v>0</v>
      </c>
      <c r="X12" s="11">
        <v>7</v>
      </c>
      <c r="Y12" s="11">
        <v>0.2</v>
      </c>
      <c r="Z12" s="11">
        <v>0</v>
      </c>
      <c r="AA12" s="11">
        <v>181.6</v>
      </c>
      <c r="AB12" s="11">
        <v>254.7</v>
      </c>
      <c r="AC12" s="11">
        <v>414.7</v>
      </c>
      <c r="AD12" s="11">
        <v>0</v>
      </c>
      <c r="AE12" s="11">
        <v>0</v>
      </c>
      <c r="AF12" s="11">
        <v>0</v>
      </c>
      <c r="AG12" s="11">
        <v>0</v>
      </c>
      <c r="AH12" s="11">
        <v>0.4</v>
      </c>
      <c r="AI12" s="11">
        <v>0.1</v>
      </c>
      <c r="AJ12" s="11">
        <v>9.9</v>
      </c>
      <c r="AK12" s="11">
        <v>0</v>
      </c>
      <c r="AL12" s="11">
        <v>3.7</v>
      </c>
      <c r="AM12" s="11">
        <v>0.1</v>
      </c>
      <c r="AN12" s="11">
        <v>30.4</v>
      </c>
      <c r="AO12" s="11">
        <v>0</v>
      </c>
      <c r="AP12" s="11">
        <v>0</v>
      </c>
      <c r="AQ12" s="11">
        <v>1.1000000000000001</v>
      </c>
      <c r="AR12" s="11">
        <v>0</v>
      </c>
      <c r="AS12" s="11">
        <v>17.100000000000001</v>
      </c>
      <c r="AT12" s="11">
        <v>0.2</v>
      </c>
      <c r="AU12" s="11">
        <v>0.1</v>
      </c>
      <c r="AV12" s="11">
        <v>35.200000000000003</v>
      </c>
      <c r="AW12" s="11">
        <v>8.8000000000000007</v>
      </c>
      <c r="AX12" s="11">
        <v>0.5</v>
      </c>
      <c r="AY12" s="11">
        <v>0</v>
      </c>
      <c r="AZ12" s="11">
        <v>0.1</v>
      </c>
      <c r="BA12" s="11">
        <v>0</v>
      </c>
      <c r="BB12" s="11">
        <v>0</v>
      </c>
      <c r="BC12" s="11">
        <v>0.2</v>
      </c>
      <c r="BD12" s="11">
        <v>0.6</v>
      </c>
      <c r="BE12" s="11">
        <v>8.9</v>
      </c>
      <c r="BF12" s="11">
        <v>12.3</v>
      </c>
      <c r="BG12" s="11">
        <v>648.70000000000005</v>
      </c>
      <c r="BH12" s="11">
        <v>0.1</v>
      </c>
      <c r="BI12" s="11">
        <v>3177.6</v>
      </c>
      <c r="BJ12" s="11">
        <v>8.1999999999999993</v>
      </c>
      <c r="BK12" s="11">
        <v>4931.7</v>
      </c>
      <c r="BL12" s="11">
        <v>438.9</v>
      </c>
      <c r="BM12" s="11">
        <v>1622.5</v>
      </c>
      <c r="BN12" s="11">
        <v>387.7</v>
      </c>
      <c r="BO12" s="11">
        <v>19.2</v>
      </c>
      <c r="BP12" s="11">
        <v>13</v>
      </c>
      <c r="BQ12" s="11">
        <v>2.2999999999999998</v>
      </c>
      <c r="BR12" s="11">
        <v>3.3</v>
      </c>
      <c r="BS12" s="11">
        <v>1.6</v>
      </c>
      <c r="BT12" s="11">
        <v>9.6</v>
      </c>
      <c r="BU12" s="11">
        <v>1947.8</v>
      </c>
      <c r="BV12" s="11">
        <v>410.7</v>
      </c>
      <c r="BW12" s="11">
        <v>7455.5</v>
      </c>
      <c r="BX12" s="11">
        <v>3.9</v>
      </c>
      <c r="BY12" s="11">
        <v>7.8</v>
      </c>
      <c r="BZ12" s="11">
        <v>8.9</v>
      </c>
      <c r="CA12" s="11">
        <v>2.6</v>
      </c>
      <c r="CB12" s="11">
        <v>2</v>
      </c>
      <c r="CC12" s="11">
        <v>24.9</v>
      </c>
      <c r="CD12" s="11">
        <v>3.2</v>
      </c>
      <c r="CE12" s="11">
        <v>331.2</v>
      </c>
      <c r="CF12" s="11">
        <v>3</v>
      </c>
      <c r="CG12" s="11">
        <v>202.8</v>
      </c>
      <c r="CH12" s="11">
        <v>4908.3</v>
      </c>
      <c r="CI12" s="11">
        <v>7753.7</v>
      </c>
      <c r="CJ12" s="11">
        <v>6397.5</v>
      </c>
      <c r="CK12" s="11">
        <v>2510.1</v>
      </c>
      <c r="CL12" s="11">
        <v>1857.1</v>
      </c>
      <c r="CM12" s="11">
        <v>4119.3999999999996</v>
      </c>
      <c r="CN12" s="11">
        <v>3355.9</v>
      </c>
      <c r="CO12" s="11">
        <v>4421.7</v>
      </c>
      <c r="CP12" s="11">
        <v>1305.2</v>
      </c>
      <c r="CQ12" s="11">
        <v>5653.1</v>
      </c>
      <c r="CR12" s="11">
        <v>6148.3</v>
      </c>
      <c r="CS12" s="11">
        <v>2808.3</v>
      </c>
      <c r="CT12" s="11">
        <v>5255</v>
      </c>
      <c r="CU12" s="11">
        <v>10266.6</v>
      </c>
      <c r="CV12" s="11">
        <v>21502.7</v>
      </c>
      <c r="CW12" s="11">
        <v>4915.8999999999996</v>
      </c>
      <c r="CX12" s="11">
        <v>6829.3</v>
      </c>
      <c r="CY12" s="11">
        <v>5145.3999999999996</v>
      </c>
      <c r="CZ12" s="11">
        <v>0</v>
      </c>
      <c r="DA12" s="11">
        <v>1573.6</v>
      </c>
      <c r="DB12" s="11">
        <v>55.6</v>
      </c>
      <c r="DC12" s="11">
        <v>267.60000000000002</v>
      </c>
      <c r="DD12" s="11">
        <v>12</v>
      </c>
      <c r="DE12" s="11">
        <v>49.5</v>
      </c>
      <c r="DF12" s="11">
        <v>-7</v>
      </c>
      <c r="DG12" s="11">
        <v>239.8</v>
      </c>
      <c r="DH12" s="11">
        <v>20.9</v>
      </c>
      <c r="DI12" s="11">
        <v>0</v>
      </c>
      <c r="DJ12" s="11">
        <v>13.2</v>
      </c>
      <c r="DK12" s="11">
        <v>23.7</v>
      </c>
      <c r="DL12" s="11">
        <v>63.1</v>
      </c>
      <c r="DM12" s="6">
        <v>1</v>
      </c>
      <c r="DN12" s="6">
        <v>4</v>
      </c>
      <c r="DO12" s="6">
        <v>1</v>
      </c>
      <c r="DP12" s="6">
        <v>2</v>
      </c>
      <c r="DQ12" s="6">
        <v>2</v>
      </c>
      <c r="DR12" s="6">
        <v>1</v>
      </c>
      <c r="DS12" s="6">
        <v>2</v>
      </c>
      <c r="DT12" s="7">
        <v>4</v>
      </c>
      <c r="DU12" s="6">
        <v>1</v>
      </c>
      <c r="DV12" s="6">
        <v>1</v>
      </c>
      <c r="DW12" s="6">
        <v>1</v>
      </c>
      <c r="DX12" s="7">
        <v>2</v>
      </c>
      <c r="DY12" s="6">
        <v>1</v>
      </c>
      <c r="DZ12" s="6">
        <v>1</v>
      </c>
      <c r="EA12" s="6">
        <v>2</v>
      </c>
      <c r="EB12" s="6">
        <v>2</v>
      </c>
      <c r="EC12" s="6">
        <v>2</v>
      </c>
      <c r="ED12" s="6">
        <v>2</v>
      </c>
      <c r="EE12" s="6">
        <v>2</v>
      </c>
      <c r="EF12" s="6">
        <v>2</v>
      </c>
      <c r="EG12" s="6">
        <v>1</v>
      </c>
      <c r="EH12" s="6">
        <v>1</v>
      </c>
      <c r="EI12" s="6">
        <v>2</v>
      </c>
      <c r="EJ12" s="6">
        <v>2</v>
      </c>
      <c r="EK12" s="6">
        <v>2</v>
      </c>
      <c r="EL12" s="6">
        <v>2</v>
      </c>
      <c r="EM12" s="6">
        <v>1</v>
      </c>
      <c r="EN12" s="6">
        <v>2</v>
      </c>
      <c r="EO12" s="6">
        <v>1</v>
      </c>
      <c r="EP12" s="6">
        <v>2</v>
      </c>
      <c r="EQ12" s="6">
        <v>2</v>
      </c>
      <c r="ER12" s="6">
        <v>2</v>
      </c>
      <c r="ES12" s="6">
        <v>2</v>
      </c>
      <c r="ET12" s="6">
        <v>1</v>
      </c>
      <c r="EU12" s="6">
        <v>5</v>
      </c>
      <c r="EV12" s="6">
        <v>4</v>
      </c>
      <c r="EW12" s="6">
        <v>6</v>
      </c>
      <c r="EX12" s="6">
        <v>5</v>
      </c>
      <c r="EY12" s="6">
        <v>4</v>
      </c>
      <c r="EZ12" s="6">
        <v>6</v>
      </c>
      <c r="FA12" s="6">
        <v>4</v>
      </c>
      <c r="FB12" s="6">
        <v>6</v>
      </c>
      <c r="FC12" s="6">
        <v>2</v>
      </c>
      <c r="FD12" s="6">
        <v>6</v>
      </c>
      <c r="FE12" s="6">
        <v>3</v>
      </c>
      <c r="FF12" s="6">
        <v>3</v>
      </c>
      <c r="FG12" s="6">
        <v>2</v>
      </c>
      <c r="FH12" s="6">
        <v>6</v>
      </c>
      <c r="FI12" s="6">
        <v>3</v>
      </c>
      <c r="FJ12" s="6">
        <v>5</v>
      </c>
      <c r="FK12" s="6">
        <v>3</v>
      </c>
      <c r="FL12" s="6">
        <v>3</v>
      </c>
      <c r="FM12" s="6">
        <v>4</v>
      </c>
      <c r="FN12" s="6">
        <v>6</v>
      </c>
      <c r="FO12" s="6">
        <v>1</v>
      </c>
      <c r="FP12" s="6">
        <v>4</v>
      </c>
      <c r="FQ12" s="6">
        <v>3</v>
      </c>
      <c r="FR12" s="6">
        <v>5</v>
      </c>
      <c r="FS12" s="6">
        <v>3</v>
      </c>
      <c r="FT12" s="19">
        <v>3</v>
      </c>
      <c r="FU12" s="19">
        <v>6</v>
      </c>
    </row>
    <row r="13" spans="1:177" s="1" customFormat="1" x14ac:dyDescent="0.35">
      <c r="A13" s="4" t="s">
        <v>74</v>
      </c>
      <c r="B13" s="21">
        <v>1</v>
      </c>
      <c r="C13" s="21">
        <v>2</v>
      </c>
      <c r="D13" s="14">
        <v>162</v>
      </c>
      <c r="E13" s="14">
        <v>117.6</v>
      </c>
      <c r="F13" s="14">
        <v>44.8</v>
      </c>
      <c r="G13" s="14">
        <v>3</v>
      </c>
      <c r="H13" s="14">
        <v>51.6</v>
      </c>
      <c r="I13" s="14">
        <v>13</v>
      </c>
      <c r="J13" s="14">
        <v>66</v>
      </c>
      <c r="K13" s="14">
        <v>47.2</v>
      </c>
      <c r="L13" s="14">
        <v>62.7</v>
      </c>
      <c r="M13" s="11">
        <v>2734.3</v>
      </c>
      <c r="N13" s="11">
        <v>106.3</v>
      </c>
      <c r="O13" s="11">
        <v>128.6</v>
      </c>
      <c r="P13" s="11">
        <v>294.2</v>
      </c>
      <c r="Q13" s="11">
        <v>272.2</v>
      </c>
      <c r="R13" s="11">
        <v>22</v>
      </c>
      <c r="S13" s="11">
        <v>31</v>
      </c>
      <c r="T13" s="11">
        <v>59.6</v>
      </c>
      <c r="U13" s="11">
        <v>60.8</v>
      </c>
      <c r="V13" s="11">
        <v>8.1999999999999993</v>
      </c>
      <c r="W13" s="11">
        <v>0</v>
      </c>
      <c r="X13" s="11">
        <v>9.1</v>
      </c>
      <c r="Y13" s="11">
        <v>0.7</v>
      </c>
      <c r="Z13" s="11">
        <v>0</v>
      </c>
      <c r="AA13" s="11">
        <v>31.5</v>
      </c>
      <c r="AB13" s="11">
        <v>135.9</v>
      </c>
      <c r="AC13" s="11">
        <v>1.8</v>
      </c>
      <c r="AD13" s="11">
        <v>0.6</v>
      </c>
      <c r="AE13" s="11">
        <v>0.4</v>
      </c>
      <c r="AF13" s="11">
        <v>0.8</v>
      </c>
      <c r="AG13" s="11">
        <v>1</v>
      </c>
      <c r="AH13" s="11">
        <v>3.9</v>
      </c>
      <c r="AI13" s="11">
        <v>0.3</v>
      </c>
      <c r="AJ13" s="11">
        <v>16.7</v>
      </c>
      <c r="AK13" s="11">
        <v>0.2</v>
      </c>
      <c r="AL13" s="11">
        <v>7.4</v>
      </c>
      <c r="AM13" s="11">
        <v>0.1</v>
      </c>
      <c r="AN13" s="11">
        <v>40.700000000000003</v>
      </c>
      <c r="AO13" s="11">
        <v>0.3</v>
      </c>
      <c r="AP13" s="11">
        <v>0.1</v>
      </c>
      <c r="AQ13" s="11">
        <v>2</v>
      </c>
      <c r="AR13" s="11">
        <v>0.2</v>
      </c>
      <c r="AS13" s="11">
        <v>30.2</v>
      </c>
      <c r="AT13" s="11">
        <v>0.3</v>
      </c>
      <c r="AU13" s="11">
        <v>0.1</v>
      </c>
      <c r="AV13" s="11">
        <v>41.3</v>
      </c>
      <c r="AW13" s="11">
        <v>8.8000000000000007</v>
      </c>
      <c r="AX13" s="11">
        <v>1.6</v>
      </c>
      <c r="AY13" s="11">
        <v>0</v>
      </c>
      <c r="AZ13" s="11">
        <v>0.1</v>
      </c>
      <c r="BA13" s="11">
        <v>0</v>
      </c>
      <c r="BB13" s="11">
        <v>0</v>
      </c>
      <c r="BC13" s="11">
        <v>0.1</v>
      </c>
      <c r="BD13" s="11">
        <v>1.7</v>
      </c>
      <c r="BE13" s="11">
        <v>8.9</v>
      </c>
      <c r="BF13" s="11">
        <v>12.6</v>
      </c>
      <c r="BG13" s="11">
        <v>316.10000000000002</v>
      </c>
      <c r="BH13" s="11">
        <v>0.3</v>
      </c>
      <c r="BI13" s="11">
        <v>2617.8000000000002</v>
      </c>
      <c r="BJ13" s="11">
        <v>6.8</v>
      </c>
      <c r="BK13" s="11">
        <v>2613.5</v>
      </c>
      <c r="BL13" s="11">
        <v>724.5</v>
      </c>
      <c r="BM13" s="11">
        <v>1312.4</v>
      </c>
      <c r="BN13" s="11">
        <v>258.8</v>
      </c>
      <c r="BO13" s="11">
        <v>11.8</v>
      </c>
      <c r="BP13" s="11">
        <v>11.4</v>
      </c>
      <c r="BQ13" s="11">
        <v>1</v>
      </c>
      <c r="BR13" s="11">
        <v>2.4</v>
      </c>
      <c r="BS13" s="11">
        <v>22.7</v>
      </c>
      <c r="BT13" s="11">
        <v>68.400000000000006</v>
      </c>
      <c r="BU13" s="11">
        <v>1750.3</v>
      </c>
      <c r="BV13" s="11">
        <v>364.1</v>
      </c>
      <c r="BW13" s="11">
        <v>7454.9</v>
      </c>
      <c r="BX13" s="11">
        <v>1.5</v>
      </c>
      <c r="BY13" s="11">
        <v>11.1</v>
      </c>
      <c r="BZ13" s="11">
        <v>6.1</v>
      </c>
      <c r="CA13" s="11">
        <v>1.6</v>
      </c>
      <c r="CB13" s="11">
        <v>1.4</v>
      </c>
      <c r="CC13" s="11">
        <v>17.8</v>
      </c>
      <c r="CD13" s="11">
        <v>1.7</v>
      </c>
      <c r="CE13" s="11">
        <v>335.1</v>
      </c>
      <c r="CF13" s="11">
        <v>4.4000000000000004</v>
      </c>
      <c r="CG13" s="11">
        <v>143.19999999999999</v>
      </c>
      <c r="CH13" s="11">
        <v>4275.6000000000004</v>
      </c>
      <c r="CI13" s="11">
        <v>7033.6</v>
      </c>
      <c r="CJ13" s="11">
        <v>6044.7</v>
      </c>
      <c r="CK13" s="11">
        <v>2175.1</v>
      </c>
      <c r="CL13" s="11">
        <v>1361.4</v>
      </c>
      <c r="CM13" s="11">
        <v>4124.8999999999996</v>
      </c>
      <c r="CN13" s="11">
        <v>3408.1</v>
      </c>
      <c r="CO13" s="11">
        <v>3726.6</v>
      </c>
      <c r="CP13" s="11">
        <v>1097.9000000000001</v>
      </c>
      <c r="CQ13" s="11">
        <v>4985</v>
      </c>
      <c r="CR13" s="11">
        <v>4948.7</v>
      </c>
      <c r="CS13" s="11">
        <v>2526.6999999999998</v>
      </c>
      <c r="CT13" s="11">
        <v>4297.5</v>
      </c>
      <c r="CU13" s="11">
        <v>7481.8</v>
      </c>
      <c r="CV13" s="11">
        <v>19228</v>
      </c>
      <c r="CW13" s="11">
        <v>3997.3</v>
      </c>
      <c r="CX13" s="11">
        <v>6636.1</v>
      </c>
      <c r="CY13" s="11">
        <v>4426.2</v>
      </c>
      <c r="CZ13" s="11">
        <v>0</v>
      </c>
      <c r="DA13" s="11">
        <v>657</v>
      </c>
      <c r="DB13" s="11">
        <v>22.3</v>
      </c>
      <c r="DC13" s="11">
        <v>147.5</v>
      </c>
      <c r="DD13" s="11">
        <v>15.8</v>
      </c>
      <c r="DE13" s="11">
        <v>27.2</v>
      </c>
      <c r="DF13" s="11">
        <v>29.6</v>
      </c>
      <c r="DG13" s="11">
        <v>124.6</v>
      </c>
      <c r="DH13" s="11">
        <v>12.7</v>
      </c>
      <c r="DI13" s="11">
        <v>0</v>
      </c>
      <c r="DJ13" s="11">
        <v>15.7</v>
      </c>
      <c r="DK13" s="11">
        <v>42.6</v>
      </c>
      <c r="DL13" s="11">
        <v>41.7</v>
      </c>
      <c r="DM13" s="6">
        <v>1</v>
      </c>
      <c r="DN13" s="6">
        <v>1</v>
      </c>
      <c r="DO13" s="6">
        <v>1</v>
      </c>
      <c r="DP13" s="6">
        <v>2</v>
      </c>
      <c r="DQ13" s="6">
        <v>2</v>
      </c>
      <c r="DR13" s="6">
        <v>1</v>
      </c>
      <c r="DS13" s="6">
        <v>1</v>
      </c>
      <c r="DT13" s="9">
        <v>2</v>
      </c>
      <c r="DU13" s="6">
        <v>2</v>
      </c>
      <c r="DV13" s="6">
        <v>2</v>
      </c>
      <c r="DW13" s="6">
        <v>1</v>
      </c>
      <c r="DX13" s="7">
        <v>2</v>
      </c>
      <c r="DY13" s="6">
        <v>1</v>
      </c>
      <c r="DZ13" s="6">
        <v>1</v>
      </c>
      <c r="EA13" s="6">
        <v>2</v>
      </c>
      <c r="EB13" s="6">
        <v>1</v>
      </c>
      <c r="EC13" s="6">
        <v>1</v>
      </c>
      <c r="ED13" s="6">
        <v>2</v>
      </c>
      <c r="EE13" s="6">
        <v>1</v>
      </c>
      <c r="EF13" s="6">
        <v>2</v>
      </c>
      <c r="EG13" s="6">
        <v>1</v>
      </c>
      <c r="EH13" s="6">
        <v>2</v>
      </c>
      <c r="EI13" s="6">
        <v>1</v>
      </c>
      <c r="EJ13" s="6">
        <v>1</v>
      </c>
      <c r="EK13" s="6">
        <v>1</v>
      </c>
      <c r="EL13" s="6">
        <v>2</v>
      </c>
      <c r="EM13" s="6">
        <v>1</v>
      </c>
      <c r="EN13" s="6">
        <v>2</v>
      </c>
      <c r="EO13" s="6">
        <v>1</v>
      </c>
      <c r="EP13" s="6">
        <v>1</v>
      </c>
      <c r="EQ13" s="6">
        <v>2</v>
      </c>
      <c r="ER13" s="6">
        <v>2</v>
      </c>
      <c r="ES13" s="6">
        <v>2</v>
      </c>
      <c r="ET13" s="6">
        <v>1</v>
      </c>
      <c r="EU13" s="6">
        <v>3</v>
      </c>
      <c r="EV13" s="6">
        <v>3</v>
      </c>
      <c r="EW13" s="6">
        <v>5</v>
      </c>
      <c r="EX13" s="6">
        <v>5</v>
      </c>
      <c r="EY13" s="6">
        <v>4</v>
      </c>
      <c r="EZ13" s="6">
        <v>6</v>
      </c>
      <c r="FA13" s="6">
        <v>4</v>
      </c>
      <c r="FB13" s="6">
        <v>4</v>
      </c>
      <c r="FC13" s="6">
        <v>4</v>
      </c>
      <c r="FD13" s="6">
        <v>4</v>
      </c>
      <c r="FE13" s="6">
        <v>4</v>
      </c>
      <c r="FF13" s="6">
        <v>4</v>
      </c>
      <c r="FG13" s="6">
        <v>3</v>
      </c>
      <c r="FH13" s="6">
        <v>3</v>
      </c>
      <c r="FI13" s="6">
        <v>5</v>
      </c>
      <c r="FJ13" s="6">
        <v>4</v>
      </c>
      <c r="FK13" s="6">
        <v>3</v>
      </c>
      <c r="FL13" s="6">
        <v>3</v>
      </c>
      <c r="FM13" s="6">
        <v>4</v>
      </c>
      <c r="FN13" s="6">
        <v>3</v>
      </c>
      <c r="FO13" s="6">
        <v>3</v>
      </c>
      <c r="FP13" s="6">
        <v>2</v>
      </c>
      <c r="FQ13" s="6">
        <v>3</v>
      </c>
      <c r="FR13" s="6">
        <v>4</v>
      </c>
      <c r="FS13" s="6">
        <v>3</v>
      </c>
      <c r="FT13" s="19">
        <v>6</v>
      </c>
      <c r="FU13" s="19">
        <v>5</v>
      </c>
    </row>
    <row r="14" spans="1:177" s="1" customFormat="1" x14ac:dyDescent="0.35">
      <c r="A14" s="4" t="s">
        <v>76</v>
      </c>
      <c r="B14" s="21">
        <v>1</v>
      </c>
      <c r="C14" s="21">
        <v>2</v>
      </c>
      <c r="D14" s="14">
        <v>158</v>
      </c>
      <c r="E14" s="14">
        <v>116.3</v>
      </c>
      <c r="F14" s="14">
        <v>46.6</v>
      </c>
      <c r="G14" s="14">
        <v>3</v>
      </c>
      <c r="H14" s="14">
        <v>52.6</v>
      </c>
      <c r="I14" s="14">
        <v>14</v>
      </c>
      <c r="J14" s="14">
        <v>63.7</v>
      </c>
      <c r="K14" s="14">
        <v>45.6</v>
      </c>
      <c r="L14" s="14">
        <v>60.5</v>
      </c>
      <c r="M14" s="11">
        <v>1463.3</v>
      </c>
      <c r="N14" s="11">
        <v>65.5</v>
      </c>
      <c r="O14" s="11">
        <v>58.5</v>
      </c>
      <c r="P14" s="11">
        <v>175.5</v>
      </c>
      <c r="Q14" s="11">
        <v>158.9</v>
      </c>
      <c r="R14" s="11">
        <v>16.600000000000001</v>
      </c>
      <c r="S14" s="11">
        <v>18.5</v>
      </c>
      <c r="T14" s="11">
        <v>45.7</v>
      </c>
      <c r="U14" s="11">
        <v>35.9</v>
      </c>
      <c r="V14" s="11">
        <v>3</v>
      </c>
      <c r="W14" s="11">
        <v>0</v>
      </c>
      <c r="X14" s="11">
        <v>2.7</v>
      </c>
      <c r="Y14" s="11">
        <v>3.2</v>
      </c>
      <c r="Z14" s="11">
        <v>0</v>
      </c>
      <c r="AA14" s="11">
        <v>26.9</v>
      </c>
      <c r="AB14" s="11">
        <v>101.8</v>
      </c>
      <c r="AC14" s="11">
        <v>0.3</v>
      </c>
      <c r="AD14" s="11">
        <v>0.2</v>
      </c>
      <c r="AE14" s="11">
        <v>0.2</v>
      </c>
      <c r="AF14" s="11">
        <v>0.3</v>
      </c>
      <c r="AG14" s="11">
        <v>0.7</v>
      </c>
      <c r="AH14" s="11">
        <v>1.5</v>
      </c>
      <c r="AI14" s="11">
        <v>0.1</v>
      </c>
      <c r="AJ14" s="11">
        <v>9.5</v>
      </c>
      <c r="AK14" s="11">
        <v>0.1</v>
      </c>
      <c r="AL14" s="11">
        <v>5.9</v>
      </c>
      <c r="AM14" s="11">
        <v>0.1</v>
      </c>
      <c r="AN14" s="11">
        <v>20.9</v>
      </c>
      <c r="AO14" s="11">
        <v>0.1</v>
      </c>
      <c r="AP14" s="11">
        <v>0.1</v>
      </c>
      <c r="AQ14" s="11">
        <v>0.6</v>
      </c>
      <c r="AR14" s="11">
        <v>0.1</v>
      </c>
      <c r="AS14" s="11">
        <v>18.2</v>
      </c>
      <c r="AT14" s="11">
        <v>0.1</v>
      </c>
      <c r="AU14" s="11">
        <v>0.1</v>
      </c>
      <c r="AV14" s="11">
        <v>20</v>
      </c>
      <c r="AW14" s="11">
        <v>10.9</v>
      </c>
      <c r="AX14" s="11">
        <v>0.9</v>
      </c>
      <c r="AY14" s="11">
        <v>0</v>
      </c>
      <c r="AZ14" s="11">
        <v>0.1</v>
      </c>
      <c r="BA14" s="11">
        <v>0</v>
      </c>
      <c r="BB14" s="11">
        <v>0</v>
      </c>
      <c r="BC14" s="11">
        <v>0</v>
      </c>
      <c r="BD14" s="11">
        <v>1</v>
      </c>
      <c r="BE14" s="11">
        <v>11</v>
      </c>
      <c r="BF14" s="11">
        <v>12.2</v>
      </c>
      <c r="BG14" s="11">
        <v>197.9</v>
      </c>
      <c r="BH14" s="11">
        <v>0.1</v>
      </c>
      <c r="BI14" s="11">
        <v>1997.4</v>
      </c>
      <c r="BJ14" s="11">
        <v>5.2</v>
      </c>
      <c r="BK14" s="11">
        <v>2817.9</v>
      </c>
      <c r="BL14" s="11">
        <v>511.9</v>
      </c>
      <c r="BM14" s="11">
        <v>1022.3</v>
      </c>
      <c r="BN14" s="11">
        <v>189.6</v>
      </c>
      <c r="BO14" s="11">
        <v>8.3000000000000007</v>
      </c>
      <c r="BP14" s="11">
        <v>6.5</v>
      </c>
      <c r="BQ14" s="11">
        <v>0.9</v>
      </c>
      <c r="BR14" s="11">
        <v>1.6</v>
      </c>
      <c r="BS14" s="11">
        <v>1.1000000000000001</v>
      </c>
      <c r="BT14" s="11">
        <v>22.6</v>
      </c>
      <c r="BU14" s="11">
        <v>650</v>
      </c>
      <c r="BV14" s="11">
        <v>318</v>
      </c>
      <c r="BW14" s="11">
        <v>1897.1</v>
      </c>
      <c r="BX14" s="11">
        <v>2.9</v>
      </c>
      <c r="BY14" s="11">
        <v>9.8000000000000007</v>
      </c>
      <c r="BZ14" s="11">
        <v>5.2</v>
      </c>
      <c r="CA14" s="11">
        <v>1.3</v>
      </c>
      <c r="CB14" s="11">
        <v>1.3</v>
      </c>
      <c r="CC14" s="11">
        <v>16</v>
      </c>
      <c r="CD14" s="11">
        <v>2</v>
      </c>
      <c r="CE14" s="11">
        <v>209.5</v>
      </c>
      <c r="CF14" s="11">
        <v>2.2000000000000002</v>
      </c>
      <c r="CG14" s="11">
        <v>165.1</v>
      </c>
      <c r="CH14" s="11">
        <v>3053.2</v>
      </c>
      <c r="CI14" s="11">
        <v>4992.6000000000004</v>
      </c>
      <c r="CJ14" s="11">
        <v>4504.8999999999996</v>
      </c>
      <c r="CK14" s="11">
        <v>1586.9</v>
      </c>
      <c r="CL14" s="11">
        <v>879.6</v>
      </c>
      <c r="CM14" s="11">
        <v>2875.9</v>
      </c>
      <c r="CN14" s="11">
        <v>2446.6</v>
      </c>
      <c r="CO14" s="11">
        <v>2846.6</v>
      </c>
      <c r="CP14" s="11">
        <v>797.5</v>
      </c>
      <c r="CQ14" s="11">
        <v>3470.3</v>
      </c>
      <c r="CR14" s="11">
        <v>3437.1</v>
      </c>
      <c r="CS14" s="11">
        <v>1853.9</v>
      </c>
      <c r="CT14" s="11">
        <v>3010.9</v>
      </c>
      <c r="CU14" s="11">
        <v>6117</v>
      </c>
      <c r="CV14" s="11">
        <v>12281.5</v>
      </c>
      <c r="CW14" s="11">
        <v>2371.9</v>
      </c>
      <c r="CX14" s="11">
        <v>4255</v>
      </c>
      <c r="CY14" s="11">
        <v>2946.2</v>
      </c>
      <c r="CZ14" s="11">
        <v>0</v>
      </c>
      <c r="DA14" s="11">
        <v>670.1</v>
      </c>
      <c r="DB14" s="11">
        <v>20.5</v>
      </c>
      <c r="DC14" s="11">
        <v>91.9</v>
      </c>
      <c r="DD14" s="11">
        <v>7.9</v>
      </c>
      <c r="DE14" s="11">
        <v>15.9</v>
      </c>
      <c r="DF14" s="11">
        <v>-0.8</v>
      </c>
      <c r="DG14" s="11">
        <v>103.9</v>
      </c>
      <c r="DH14" s="11">
        <v>12.4</v>
      </c>
      <c r="DI14" s="11">
        <v>0</v>
      </c>
      <c r="DJ14" s="11">
        <v>18</v>
      </c>
      <c r="DK14" s="11">
        <v>36.1</v>
      </c>
      <c r="DL14" s="11">
        <v>45.9</v>
      </c>
      <c r="DM14" s="6">
        <v>1</v>
      </c>
      <c r="DN14" s="6">
        <v>4</v>
      </c>
      <c r="DO14" s="6">
        <v>1</v>
      </c>
      <c r="DP14" s="6">
        <v>2</v>
      </c>
      <c r="DQ14" s="6">
        <v>2</v>
      </c>
      <c r="DR14" s="6">
        <v>2</v>
      </c>
      <c r="DS14" s="6">
        <v>2</v>
      </c>
      <c r="DT14" s="7">
        <v>3</v>
      </c>
      <c r="DU14" s="6">
        <v>2</v>
      </c>
      <c r="DV14" s="6">
        <v>2</v>
      </c>
      <c r="DW14" s="6">
        <v>1</v>
      </c>
      <c r="DX14" s="7">
        <v>1</v>
      </c>
      <c r="DY14" s="6">
        <v>1</v>
      </c>
      <c r="DZ14" s="6">
        <v>1</v>
      </c>
      <c r="EA14" s="6">
        <v>2</v>
      </c>
      <c r="EB14" s="6">
        <v>2</v>
      </c>
      <c r="EC14" s="6">
        <v>2</v>
      </c>
      <c r="ED14" s="6">
        <v>2</v>
      </c>
      <c r="EE14" s="6">
        <v>1</v>
      </c>
      <c r="EF14" s="6">
        <v>1</v>
      </c>
      <c r="EG14" s="6">
        <v>2</v>
      </c>
      <c r="EH14" s="6">
        <v>1</v>
      </c>
      <c r="EI14" s="6">
        <v>1</v>
      </c>
      <c r="EJ14" s="6">
        <v>1</v>
      </c>
      <c r="EK14" s="6">
        <v>2</v>
      </c>
      <c r="EL14" s="6">
        <v>2</v>
      </c>
      <c r="EM14" s="6">
        <v>2</v>
      </c>
      <c r="EN14" s="6">
        <v>1</v>
      </c>
      <c r="EO14" s="6">
        <v>1</v>
      </c>
      <c r="EP14" s="6">
        <v>1</v>
      </c>
      <c r="EQ14" s="6">
        <v>2</v>
      </c>
      <c r="ER14" s="6">
        <v>2</v>
      </c>
      <c r="ES14" s="6">
        <v>2</v>
      </c>
      <c r="ET14" s="6">
        <v>2</v>
      </c>
      <c r="EU14" s="6">
        <v>3</v>
      </c>
      <c r="EV14" s="6">
        <v>5</v>
      </c>
      <c r="EW14" s="6">
        <v>4</v>
      </c>
      <c r="EX14" s="6">
        <v>3</v>
      </c>
      <c r="EY14" s="6">
        <v>4</v>
      </c>
      <c r="EZ14" s="6">
        <v>5</v>
      </c>
      <c r="FA14" s="6">
        <v>4</v>
      </c>
      <c r="FB14" s="6">
        <v>5</v>
      </c>
      <c r="FC14" s="6">
        <v>2</v>
      </c>
      <c r="FD14" s="6">
        <v>3</v>
      </c>
      <c r="FE14" s="6">
        <v>2</v>
      </c>
      <c r="FF14" s="6">
        <v>5</v>
      </c>
      <c r="FG14" s="6">
        <v>3</v>
      </c>
      <c r="FH14" s="6">
        <v>6</v>
      </c>
      <c r="FI14" s="6">
        <v>3</v>
      </c>
      <c r="FJ14" s="6">
        <v>3</v>
      </c>
      <c r="FK14" s="6">
        <v>3</v>
      </c>
      <c r="FL14" s="6">
        <v>3</v>
      </c>
      <c r="FM14" s="6">
        <v>3</v>
      </c>
      <c r="FN14" s="6">
        <v>2</v>
      </c>
      <c r="FO14" s="6">
        <v>2</v>
      </c>
      <c r="FP14" s="6">
        <v>3</v>
      </c>
      <c r="FQ14" s="6">
        <v>4</v>
      </c>
      <c r="FR14" s="6">
        <v>4</v>
      </c>
      <c r="FS14" s="6">
        <v>5</v>
      </c>
      <c r="FT14" s="19">
        <v>6</v>
      </c>
      <c r="FU14" s="19">
        <v>5</v>
      </c>
    </row>
    <row r="15" spans="1:177" s="1" customFormat="1" x14ac:dyDescent="0.35">
      <c r="A15" s="4" t="s">
        <v>79</v>
      </c>
      <c r="B15" s="21">
        <v>1</v>
      </c>
      <c r="C15" s="21">
        <v>3</v>
      </c>
      <c r="D15" s="14">
        <v>166</v>
      </c>
      <c r="E15" s="14">
        <v>114.5</v>
      </c>
      <c r="F15" s="14">
        <v>41.6</v>
      </c>
      <c r="G15" s="14">
        <v>3</v>
      </c>
      <c r="H15" s="14">
        <v>54.3</v>
      </c>
      <c r="I15" s="14">
        <v>14</v>
      </c>
      <c r="J15" s="14">
        <v>60.2</v>
      </c>
      <c r="K15" s="14">
        <v>43</v>
      </c>
      <c r="L15" s="14">
        <v>57.2</v>
      </c>
      <c r="M15" s="11">
        <v>2650.2</v>
      </c>
      <c r="N15" s="11">
        <v>96.6</v>
      </c>
      <c r="O15" s="11">
        <v>110.3</v>
      </c>
      <c r="P15" s="11">
        <v>332.8</v>
      </c>
      <c r="Q15" s="11">
        <v>302.7</v>
      </c>
      <c r="R15" s="11">
        <v>30.2</v>
      </c>
      <c r="S15" s="11">
        <v>37.299999999999997</v>
      </c>
      <c r="T15" s="11">
        <v>58.7</v>
      </c>
      <c r="U15" s="11">
        <v>83</v>
      </c>
      <c r="V15" s="11">
        <v>4.2</v>
      </c>
      <c r="W15" s="11">
        <v>0</v>
      </c>
      <c r="X15" s="11">
        <v>4.0999999999999996</v>
      </c>
      <c r="Y15" s="11">
        <v>6.2</v>
      </c>
      <c r="Z15" s="11">
        <v>0</v>
      </c>
      <c r="AA15" s="11">
        <v>68.400000000000006</v>
      </c>
      <c r="AB15" s="11">
        <v>201.3</v>
      </c>
      <c r="AC15" s="11">
        <v>0.7</v>
      </c>
      <c r="AD15" s="11">
        <v>0.3</v>
      </c>
      <c r="AE15" s="11">
        <v>0.2</v>
      </c>
      <c r="AF15" s="11">
        <v>0.5</v>
      </c>
      <c r="AG15" s="11">
        <v>0.8</v>
      </c>
      <c r="AH15" s="11">
        <v>2.4</v>
      </c>
      <c r="AI15" s="11">
        <v>0.3</v>
      </c>
      <c r="AJ15" s="11">
        <v>15.2</v>
      </c>
      <c r="AK15" s="11">
        <v>0.2</v>
      </c>
      <c r="AL15" s="11">
        <v>7.2</v>
      </c>
      <c r="AM15" s="11">
        <v>0.1</v>
      </c>
      <c r="AN15" s="11">
        <v>44.9</v>
      </c>
      <c r="AO15" s="11">
        <v>0.2</v>
      </c>
      <c r="AP15" s="11">
        <v>0.1</v>
      </c>
      <c r="AQ15" s="11">
        <v>1.5</v>
      </c>
      <c r="AR15" s="11">
        <v>0.1</v>
      </c>
      <c r="AS15" s="11">
        <v>28.2</v>
      </c>
      <c r="AT15" s="11">
        <v>0.3</v>
      </c>
      <c r="AU15" s="11">
        <v>0.1</v>
      </c>
      <c r="AV15" s="11">
        <v>40.6</v>
      </c>
      <c r="AW15" s="11">
        <v>14.5</v>
      </c>
      <c r="AX15" s="11">
        <v>1.7</v>
      </c>
      <c r="AY15" s="11">
        <v>0</v>
      </c>
      <c r="AZ15" s="11">
        <v>0.1</v>
      </c>
      <c r="BA15" s="11">
        <v>0</v>
      </c>
      <c r="BB15" s="11">
        <v>0</v>
      </c>
      <c r="BC15" s="11">
        <v>0.1</v>
      </c>
      <c r="BD15" s="11">
        <v>1.8</v>
      </c>
      <c r="BE15" s="11">
        <v>14.6</v>
      </c>
      <c r="BF15" s="11">
        <v>18.399999999999999</v>
      </c>
      <c r="BG15" s="11">
        <v>477.3</v>
      </c>
      <c r="BH15" s="11">
        <v>0.1</v>
      </c>
      <c r="BI15" s="11">
        <v>2655.2</v>
      </c>
      <c r="BJ15" s="11">
        <v>6.9</v>
      </c>
      <c r="BK15" s="11">
        <v>4559</v>
      </c>
      <c r="BL15" s="11">
        <v>600.1</v>
      </c>
      <c r="BM15" s="11">
        <v>1630.7</v>
      </c>
      <c r="BN15" s="11">
        <v>351.6</v>
      </c>
      <c r="BO15" s="11">
        <v>15.2</v>
      </c>
      <c r="BP15" s="11">
        <v>11.9</v>
      </c>
      <c r="BQ15" s="11">
        <v>1.8</v>
      </c>
      <c r="BR15" s="11">
        <v>2.8</v>
      </c>
      <c r="BS15" s="11">
        <v>2.1</v>
      </c>
      <c r="BT15" s="11">
        <v>16.8</v>
      </c>
      <c r="BU15" s="11">
        <v>2058.3000000000002</v>
      </c>
      <c r="BV15" s="11">
        <v>418.5</v>
      </c>
      <c r="BW15" s="11">
        <v>6898.6</v>
      </c>
      <c r="BX15" s="11">
        <v>4.5999999999999996</v>
      </c>
      <c r="BY15" s="11">
        <v>14.8</v>
      </c>
      <c r="BZ15" s="11">
        <v>3.7</v>
      </c>
      <c r="CA15" s="11">
        <v>2.1</v>
      </c>
      <c r="CB15" s="11">
        <v>2.2999999999999998</v>
      </c>
      <c r="CC15" s="11">
        <v>33.200000000000003</v>
      </c>
      <c r="CD15" s="11">
        <v>3.2</v>
      </c>
      <c r="CE15" s="11">
        <v>399</v>
      </c>
      <c r="CF15" s="11">
        <v>3.8</v>
      </c>
      <c r="CG15" s="11">
        <v>128</v>
      </c>
      <c r="CH15" s="11">
        <v>4512</v>
      </c>
      <c r="CI15" s="11">
        <v>7229.6</v>
      </c>
      <c r="CJ15" s="11">
        <v>6190.1</v>
      </c>
      <c r="CK15" s="11">
        <v>2219.6999999999998</v>
      </c>
      <c r="CL15" s="11">
        <v>1496.4</v>
      </c>
      <c r="CM15" s="11">
        <v>3424.8</v>
      </c>
      <c r="CN15" s="11">
        <v>3683.1</v>
      </c>
      <c r="CO15" s="11">
        <v>4047.2</v>
      </c>
      <c r="CP15" s="11">
        <v>1210.7</v>
      </c>
      <c r="CQ15" s="11">
        <v>5300</v>
      </c>
      <c r="CR15" s="11">
        <v>5184.2</v>
      </c>
      <c r="CS15" s="11">
        <v>2718.4</v>
      </c>
      <c r="CT15" s="11">
        <v>4398.5</v>
      </c>
      <c r="CU15" s="11">
        <v>9007.5</v>
      </c>
      <c r="CV15" s="11">
        <v>19326.8</v>
      </c>
      <c r="CW15" s="11">
        <v>3895.2</v>
      </c>
      <c r="CX15" s="11">
        <v>6448.4</v>
      </c>
      <c r="CY15" s="11">
        <v>4680.8999999999996</v>
      </c>
      <c r="CZ15" s="11">
        <v>0</v>
      </c>
      <c r="DA15" s="11">
        <v>863.9</v>
      </c>
      <c r="DB15" s="11">
        <v>23.4</v>
      </c>
      <c r="DC15" s="11">
        <v>209.7</v>
      </c>
      <c r="DD15" s="11">
        <v>13.8</v>
      </c>
      <c r="DE15" s="11">
        <v>30.3</v>
      </c>
      <c r="DF15" s="11">
        <v>-5</v>
      </c>
      <c r="DG15" s="11">
        <v>99.8</v>
      </c>
      <c r="DH15" s="11">
        <v>15.5</v>
      </c>
      <c r="DI15" s="11">
        <v>0</v>
      </c>
      <c r="DJ15" s="11">
        <v>14.6</v>
      </c>
      <c r="DK15" s="11">
        <v>37.5</v>
      </c>
      <c r="DL15" s="11">
        <v>48</v>
      </c>
      <c r="DM15" s="6">
        <v>1</v>
      </c>
      <c r="DN15" s="6">
        <v>2</v>
      </c>
      <c r="DO15" s="6">
        <v>1</v>
      </c>
      <c r="DP15" s="6">
        <v>2</v>
      </c>
      <c r="DQ15" s="6">
        <v>2</v>
      </c>
      <c r="DR15" s="6">
        <v>1</v>
      </c>
      <c r="DS15" s="6">
        <v>1</v>
      </c>
      <c r="DT15" s="9">
        <v>1</v>
      </c>
      <c r="DU15" s="6">
        <v>1</v>
      </c>
      <c r="DV15" s="6">
        <v>1</v>
      </c>
      <c r="DW15" s="6">
        <v>1</v>
      </c>
      <c r="DX15" s="7">
        <v>3</v>
      </c>
      <c r="DY15" s="6">
        <v>1</v>
      </c>
      <c r="DZ15" s="6">
        <v>1</v>
      </c>
      <c r="EA15" s="6">
        <v>1</v>
      </c>
      <c r="EB15" s="6">
        <v>2</v>
      </c>
      <c r="EC15" s="6">
        <v>2</v>
      </c>
      <c r="ED15" s="6">
        <v>2</v>
      </c>
      <c r="EE15" s="6">
        <v>1</v>
      </c>
      <c r="EF15" s="6">
        <v>2</v>
      </c>
      <c r="EG15" s="6">
        <v>1</v>
      </c>
      <c r="EH15" s="6">
        <v>1</v>
      </c>
      <c r="EI15" s="6">
        <v>2</v>
      </c>
      <c r="EJ15" s="6">
        <v>2</v>
      </c>
      <c r="EK15" s="6">
        <v>1</v>
      </c>
      <c r="EL15" s="6">
        <v>2</v>
      </c>
      <c r="EM15" s="6">
        <v>2</v>
      </c>
      <c r="EN15" s="6">
        <v>2</v>
      </c>
      <c r="EO15" s="6">
        <v>2</v>
      </c>
      <c r="EP15" s="6">
        <v>1</v>
      </c>
      <c r="EQ15" s="6">
        <v>1</v>
      </c>
      <c r="ER15" s="6">
        <v>2</v>
      </c>
      <c r="ES15" s="6">
        <v>2</v>
      </c>
      <c r="ET15" s="6">
        <v>1</v>
      </c>
      <c r="EU15" s="6">
        <v>1</v>
      </c>
      <c r="EV15" s="6">
        <v>1</v>
      </c>
      <c r="EW15" s="6">
        <v>6</v>
      </c>
      <c r="EX15" s="6">
        <v>6</v>
      </c>
      <c r="EY15" s="6">
        <v>6</v>
      </c>
      <c r="EZ15" s="6">
        <v>6</v>
      </c>
      <c r="FA15" s="6">
        <v>4</v>
      </c>
      <c r="FB15" s="6">
        <v>6</v>
      </c>
      <c r="FC15" s="6">
        <v>2</v>
      </c>
      <c r="FD15" s="6">
        <v>4</v>
      </c>
      <c r="FE15" s="6">
        <v>3</v>
      </c>
      <c r="FF15" s="6">
        <v>5</v>
      </c>
      <c r="FG15" s="6">
        <v>1</v>
      </c>
      <c r="FH15" s="6">
        <v>4</v>
      </c>
      <c r="FI15" s="6">
        <v>5</v>
      </c>
      <c r="FJ15" s="6">
        <v>5</v>
      </c>
      <c r="FK15" s="6">
        <v>4</v>
      </c>
      <c r="FL15" s="6">
        <v>3</v>
      </c>
      <c r="FM15" s="6">
        <v>2</v>
      </c>
      <c r="FN15" s="6">
        <v>2</v>
      </c>
      <c r="FO15" s="6">
        <v>3</v>
      </c>
      <c r="FP15" s="6">
        <v>3</v>
      </c>
      <c r="FQ15" s="6">
        <v>2</v>
      </c>
      <c r="FR15" s="6">
        <v>4</v>
      </c>
      <c r="FS15" s="6">
        <v>4</v>
      </c>
      <c r="FT15" s="19">
        <v>5</v>
      </c>
      <c r="FU15" s="19">
        <v>4</v>
      </c>
    </row>
    <row r="16" spans="1:177" s="1" customFormat="1" x14ac:dyDescent="0.35">
      <c r="A16" s="4" t="s">
        <v>80</v>
      </c>
      <c r="B16" s="21">
        <v>1</v>
      </c>
      <c r="C16" s="21">
        <v>2</v>
      </c>
      <c r="D16" s="14">
        <v>153</v>
      </c>
      <c r="E16" s="14">
        <v>97.6</v>
      </c>
      <c r="F16" s="14">
        <v>41.7</v>
      </c>
      <c r="G16" s="14">
        <v>3</v>
      </c>
      <c r="H16" s="14">
        <v>41.5</v>
      </c>
      <c r="I16" s="14">
        <v>12</v>
      </c>
      <c r="J16" s="14">
        <v>56.1</v>
      </c>
      <c r="K16" s="14">
        <v>40.1</v>
      </c>
      <c r="L16" s="14">
        <v>53.3</v>
      </c>
      <c r="M16" s="11">
        <v>2151.1999999999998</v>
      </c>
      <c r="N16" s="11">
        <v>108.1</v>
      </c>
      <c r="O16" s="11">
        <v>87.1</v>
      </c>
      <c r="P16" s="11">
        <v>240.9</v>
      </c>
      <c r="Q16" s="11">
        <v>224.5</v>
      </c>
      <c r="R16" s="11">
        <v>16.399999999999999</v>
      </c>
      <c r="S16" s="11">
        <v>27.2</v>
      </c>
      <c r="T16" s="11">
        <v>81.400000000000006</v>
      </c>
      <c r="U16" s="11">
        <v>66.2</v>
      </c>
      <c r="V16" s="11">
        <v>3.1</v>
      </c>
      <c r="W16" s="11">
        <v>0</v>
      </c>
      <c r="X16" s="11">
        <v>2.5</v>
      </c>
      <c r="Y16" s="11">
        <v>4.0999999999999996</v>
      </c>
      <c r="Z16" s="11">
        <v>0</v>
      </c>
      <c r="AA16" s="11">
        <v>56.5</v>
      </c>
      <c r="AB16" s="11">
        <v>149.19999999999999</v>
      </c>
      <c r="AC16" s="11">
        <v>0.8</v>
      </c>
      <c r="AD16" s="11">
        <v>0.6</v>
      </c>
      <c r="AE16" s="11">
        <v>0.4</v>
      </c>
      <c r="AF16" s="11">
        <v>1</v>
      </c>
      <c r="AG16" s="11">
        <v>1.3</v>
      </c>
      <c r="AH16" s="11">
        <v>5.0999999999999996</v>
      </c>
      <c r="AI16" s="11">
        <v>0.5</v>
      </c>
      <c r="AJ16" s="11">
        <v>20.7</v>
      </c>
      <c r="AK16" s="11">
        <v>0.2</v>
      </c>
      <c r="AL16" s="11">
        <v>9.4</v>
      </c>
      <c r="AM16" s="11">
        <v>0</v>
      </c>
      <c r="AN16" s="11">
        <v>41</v>
      </c>
      <c r="AO16" s="11">
        <v>0.2</v>
      </c>
      <c r="AP16" s="11">
        <v>0</v>
      </c>
      <c r="AQ16" s="11">
        <v>2.1</v>
      </c>
      <c r="AR16" s="11">
        <v>0.1</v>
      </c>
      <c r="AS16" s="11">
        <v>27</v>
      </c>
      <c r="AT16" s="11">
        <v>0.3</v>
      </c>
      <c r="AU16" s="11">
        <v>0</v>
      </c>
      <c r="AV16" s="11">
        <v>30.1</v>
      </c>
      <c r="AW16" s="11">
        <v>9.5</v>
      </c>
      <c r="AX16" s="11">
        <v>1</v>
      </c>
      <c r="AY16" s="11">
        <v>0</v>
      </c>
      <c r="AZ16" s="11">
        <v>0.2</v>
      </c>
      <c r="BA16" s="11">
        <v>0.1</v>
      </c>
      <c r="BB16" s="11">
        <v>0</v>
      </c>
      <c r="BC16" s="11">
        <v>0.2</v>
      </c>
      <c r="BD16" s="11">
        <v>1.4</v>
      </c>
      <c r="BE16" s="11">
        <v>9.8000000000000007</v>
      </c>
      <c r="BF16" s="11">
        <v>11.2</v>
      </c>
      <c r="BG16" s="11">
        <v>331.6</v>
      </c>
      <c r="BH16" s="11">
        <v>0.1</v>
      </c>
      <c r="BI16" s="11">
        <v>4084.9</v>
      </c>
      <c r="BJ16" s="11">
        <v>10.5</v>
      </c>
      <c r="BK16" s="11">
        <v>2678.4</v>
      </c>
      <c r="BL16" s="11">
        <v>694.8</v>
      </c>
      <c r="BM16" s="11">
        <v>1408.4</v>
      </c>
      <c r="BN16" s="11">
        <v>228.3</v>
      </c>
      <c r="BO16" s="11">
        <v>10</v>
      </c>
      <c r="BP16" s="11">
        <v>13.2</v>
      </c>
      <c r="BQ16" s="11">
        <v>0.9</v>
      </c>
      <c r="BR16" s="11">
        <v>2.9</v>
      </c>
      <c r="BS16" s="11">
        <v>18.3</v>
      </c>
      <c r="BT16" s="11">
        <v>9</v>
      </c>
      <c r="BU16" s="11">
        <v>1230</v>
      </c>
      <c r="BV16" s="11">
        <v>393.9</v>
      </c>
      <c r="BW16" s="11">
        <v>1527</v>
      </c>
      <c r="BX16" s="11">
        <v>1.9</v>
      </c>
      <c r="BY16" s="11">
        <v>8.6999999999999993</v>
      </c>
      <c r="BZ16" s="11">
        <v>2.5</v>
      </c>
      <c r="CA16" s="11">
        <v>1.9</v>
      </c>
      <c r="CB16" s="11">
        <v>1.9</v>
      </c>
      <c r="CC16" s="11">
        <v>20.2</v>
      </c>
      <c r="CD16" s="11">
        <v>1.9</v>
      </c>
      <c r="CE16" s="11">
        <v>251.9</v>
      </c>
      <c r="CF16" s="11">
        <v>4.4000000000000004</v>
      </c>
      <c r="CG16" s="11">
        <v>53.2</v>
      </c>
      <c r="CH16" s="11">
        <v>5492</v>
      </c>
      <c r="CI16" s="11">
        <v>8286.2999999999993</v>
      </c>
      <c r="CJ16" s="11">
        <v>6666.2</v>
      </c>
      <c r="CK16" s="11">
        <v>2597.4</v>
      </c>
      <c r="CL16" s="11">
        <v>1411.5</v>
      </c>
      <c r="CM16" s="11">
        <v>4796.8</v>
      </c>
      <c r="CN16" s="11">
        <v>4239</v>
      </c>
      <c r="CO16" s="11">
        <v>4790.6000000000004</v>
      </c>
      <c r="CP16" s="11">
        <v>1527.7</v>
      </c>
      <c r="CQ16" s="11">
        <v>6020.2</v>
      </c>
      <c r="CR16" s="11">
        <v>5286.7</v>
      </c>
      <c r="CS16" s="11">
        <v>2936.9</v>
      </c>
      <c r="CT16" s="11">
        <v>4952</v>
      </c>
      <c r="CU16" s="11">
        <v>8805.5</v>
      </c>
      <c r="CV16" s="11">
        <v>21510.9</v>
      </c>
      <c r="CW16" s="11">
        <v>5004.1000000000004</v>
      </c>
      <c r="CX16" s="11">
        <v>7868.6</v>
      </c>
      <c r="CY16" s="11">
        <v>4988.3</v>
      </c>
      <c r="CZ16" s="11">
        <v>0</v>
      </c>
      <c r="DA16" s="11">
        <v>1224.5999999999999</v>
      </c>
      <c r="DB16" s="11">
        <v>17.5</v>
      </c>
      <c r="DC16" s="11">
        <v>116.8</v>
      </c>
      <c r="DD16" s="11">
        <v>12.2</v>
      </c>
      <c r="DE16" s="11">
        <v>22.4</v>
      </c>
      <c r="DF16" s="11">
        <v>33.9</v>
      </c>
      <c r="DG16" s="11">
        <v>89.2</v>
      </c>
      <c r="DH16" s="11">
        <v>13.8</v>
      </c>
      <c r="DI16" s="11">
        <v>0</v>
      </c>
      <c r="DJ16" s="11">
        <v>20.100000000000001</v>
      </c>
      <c r="DK16" s="11">
        <v>36.5</v>
      </c>
      <c r="DL16" s="11">
        <v>43.3</v>
      </c>
      <c r="DM16" s="6">
        <v>1</v>
      </c>
      <c r="DN16" s="6">
        <v>1</v>
      </c>
      <c r="DO16" s="6">
        <v>1</v>
      </c>
      <c r="DP16" s="6">
        <v>2</v>
      </c>
      <c r="DQ16" s="6">
        <v>2</v>
      </c>
      <c r="DR16" s="6">
        <v>1</v>
      </c>
      <c r="DS16" s="6">
        <v>1</v>
      </c>
      <c r="DT16" s="7">
        <v>3</v>
      </c>
      <c r="DU16" s="6">
        <v>2</v>
      </c>
      <c r="DV16" s="6">
        <v>2</v>
      </c>
      <c r="DW16" s="6">
        <v>1</v>
      </c>
      <c r="DX16" s="7">
        <v>3</v>
      </c>
      <c r="DY16" s="6">
        <v>1</v>
      </c>
      <c r="DZ16" s="6">
        <v>1</v>
      </c>
      <c r="EA16" s="6">
        <v>1</v>
      </c>
      <c r="EB16" s="6">
        <v>2</v>
      </c>
      <c r="EC16" s="6">
        <v>2</v>
      </c>
      <c r="ED16" s="6">
        <v>1</v>
      </c>
      <c r="EE16" s="6">
        <v>1</v>
      </c>
      <c r="EF16" s="6">
        <v>2</v>
      </c>
      <c r="EG16" s="6">
        <v>2</v>
      </c>
      <c r="EH16" s="6">
        <v>1</v>
      </c>
      <c r="EI16" s="6">
        <v>1</v>
      </c>
      <c r="EJ16" s="6">
        <v>1</v>
      </c>
      <c r="EK16" s="6">
        <v>1</v>
      </c>
      <c r="EL16" s="6">
        <v>2</v>
      </c>
      <c r="EM16" s="6">
        <v>1</v>
      </c>
      <c r="EN16" s="6">
        <v>2</v>
      </c>
      <c r="EO16" s="6">
        <v>1</v>
      </c>
      <c r="EP16" s="6">
        <v>1</v>
      </c>
      <c r="EQ16" s="6">
        <v>2</v>
      </c>
      <c r="ER16" s="6">
        <v>2</v>
      </c>
      <c r="ES16" s="6">
        <v>2</v>
      </c>
      <c r="ET16" s="6">
        <v>1</v>
      </c>
      <c r="EU16" s="6">
        <v>3</v>
      </c>
      <c r="EV16" s="6">
        <v>4</v>
      </c>
      <c r="EW16" s="6">
        <v>4</v>
      </c>
      <c r="EX16" s="6">
        <v>4</v>
      </c>
      <c r="EY16" s="6">
        <v>4</v>
      </c>
      <c r="EZ16" s="6">
        <v>6</v>
      </c>
      <c r="FA16" s="6">
        <v>5</v>
      </c>
      <c r="FB16" s="6">
        <v>5</v>
      </c>
      <c r="FC16" s="6">
        <v>3</v>
      </c>
      <c r="FD16" s="6">
        <v>3</v>
      </c>
      <c r="FE16" s="6">
        <v>5</v>
      </c>
      <c r="FF16" s="6">
        <v>4</v>
      </c>
      <c r="FG16" s="6">
        <v>1</v>
      </c>
      <c r="FH16" s="6">
        <v>4</v>
      </c>
      <c r="FI16" s="6">
        <v>3</v>
      </c>
      <c r="FJ16" s="6">
        <v>3</v>
      </c>
      <c r="FK16" s="6">
        <v>3</v>
      </c>
      <c r="FL16" s="6">
        <v>4</v>
      </c>
      <c r="FM16" s="6">
        <v>4</v>
      </c>
      <c r="FN16" s="6">
        <v>1</v>
      </c>
      <c r="FO16" s="6">
        <v>3</v>
      </c>
      <c r="FP16" s="6">
        <v>3</v>
      </c>
      <c r="FQ16" s="6">
        <v>3</v>
      </c>
      <c r="FR16" s="6">
        <v>4</v>
      </c>
      <c r="FS16" s="6">
        <v>5</v>
      </c>
      <c r="FT16" s="19">
        <v>6</v>
      </c>
      <c r="FU16" s="19">
        <v>5</v>
      </c>
    </row>
    <row r="17" spans="1:179" x14ac:dyDescent="0.35">
      <c r="A17" s="23" t="s">
        <v>267</v>
      </c>
      <c r="B17" s="23">
        <f>AVERAGE(B1:B16)</f>
        <v>1.25</v>
      </c>
      <c r="C17" s="23">
        <f t="shared" ref="C17:L17" si="0">AVERAGE(C1:C16)</f>
        <v>2.125</v>
      </c>
      <c r="D17" s="23">
        <f t="shared" si="0"/>
        <v>167.3125</v>
      </c>
      <c r="E17" s="23">
        <f t="shared" si="0"/>
        <v>126.90624999999997</v>
      </c>
      <c r="F17" s="23">
        <f t="shared" si="0"/>
        <v>45.250000000000007</v>
      </c>
      <c r="G17" s="23">
        <f t="shared" si="0"/>
        <v>3</v>
      </c>
      <c r="H17" s="23">
        <f t="shared" si="0"/>
        <v>57.756249999999994</v>
      </c>
      <c r="I17" s="23">
        <f t="shared" si="0"/>
        <v>16.8125</v>
      </c>
      <c r="J17" s="23">
        <f t="shared" si="0"/>
        <v>69.150000000000006</v>
      </c>
      <c r="K17" s="23">
        <f t="shared" si="0"/>
        <v>50.268750000000011</v>
      </c>
      <c r="L17" s="23">
        <f t="shared" si="0"/>
        <v>65.706250000000011</v>
      </c>
      <c r="M17" s="23">
        <f t="shared" ref="M17" si="1">AVERAGE(M1:M16)</f>
        <v>2386.9999999999995</v>
      </c>
      <c r="N17" s="23">
        <f t="shared" ref="N17" si="2">AVERAGE(N1:N16)</f>
        <v>101.73124999999999</v>
      </c>
      <c r="O17" s="23">
        <f t="shared" ref="O17" si="3">AVERAGE(O1:O16)</f>
        <v>90.524999999999991</v>
      </c>
      <c r="P17" s="23">
        <f t="shared" ref="P17" si="4">AVERAGE(P1:P16)</f>
        <v>302.61875000000003</v>
      </c>
      <c r="Q17" s="23">
        <f t="shared" ref="Q17" si="5">AVERAGE(Q1:Q16)</f>
        <v>278.28750000000002</v>
      </c>
      <c r="R17" s="23">
        <f t="shared" ref="R17" si="6">AVERAGE(R1:R16)</f>
        <v>24.35</v>
      </c>
      <c r="S17" s="23">
        <f t="shared" ref="S17" si="7">AVERAGE(S1:S16)</f>
        <v>31.487500000000001</v>
      </c>
      <c r="T17" s="23">
        <f t="shared" ref="T17" si="8">AVERAGE(T1:T16)</f>
        <v>64.193750000000023</v>
      </c>
      <c r="U17" s="23">
        <f t="shared" ref="U17" si="9">AVERAGE(U1:U16)</f>
        <v>75.687500000000014</v>
      </c>
      <c r="V17" s="23">
        <f t="shared" ref="V17" si="10">AVERAGE(V1:V16)</f>
        <v>10.049999999999999</v>
      </c>
      <c r="W17" s="23">
        <f t="shared" ref="W17" si="11">AVERAGE(W1:W16)</f>
        <v>1.8750000000000003E-2</v>
      </c>
      <c r="X17" s="23">
        <f t="shared" ref="X17" si="12">AVERAGE(X1:X16)</f>
        <v>6.7937499999999993</v>
      </c>
      <c r="Y17" s="23">
        <f t="shared" ref="Y17" si="13">AVERAGE(Y1:Y16)</f>
        <v>7.2125000000000004</v>
      </c>
      <c r="Z17" s="23">
        <f t="shared" ref="Z17" si="14">AVERAGE(Z1:Z16)</f>
        <v>1.8750000000000003E-2</v>
      </c>
      <c r="AA17" s="23">
        <f t="shared" ref="AA17" si="15">AVERAGE(AA1:AA16)</f>
        <v>50.568749999999994</v>
      </c>
      <c r="AB17" s="23">
        <f t="shared" ref="AB17" si="16">AVERAGE(AB1:AB16)</f>
        <v>154.41875000000002</v>
      </c>
      <c r="AC17" s="23">
        <f t="shared" ref="AC17" si="17">AVERAGE(AC1:AC16)</f>
        <v>42.824999999999996</v>
      </c>
      <c r="AD17" s="23">
        <f t="shared" ref="AD17" si="18">AVERAGE(AD1:AD16)</f>
        <v>0.32500000000000001</v>
      </c>
      <c r="AE17" s="23">
        <f t="shared" ref="AE17" si="19">AVERAGE(AE1:AE16)</f>
        <v>0.21250000000000002</v>
      </c>
      <c r="AF17" s="23">
        <f t="shared" ref="AF17" si="20">AVERAGE(AF1:AF16)</f>
        <v>0.5</v>
      </c>
      <c r="AG17" s="23">
        <f t="shared" ref="AG17" si="21">AVERAGE(AG1:AG16)</f>
        <v>0.80625000000000002</v>
      </c>
      <c r="AH17" s="23">
        <f t="shared" ref="AH17" si="22">AVERAGE(AH1:AH16)</f>
        <v>2.5562499999999999</v>
      </c>
      <c r="AI17" s="23">
        <f t="shared" ref="AI17" si="23">AVERAGE(AI1:AI16)</f>
        <v>0.25624999999999998</v>
      </c>
      <c r="AJ17" s="23">
        <f t="shared" ref="AJ17" si="24">AVERAGE(AJ1:AJ16)</f>
        <v>13.5</v>
      </c>
      <c r="AK17" s="23">
        <f t="shared" ref="AK17" si="25">AVERAGE(AK1:AK16)</f>
        <v>0.16875000000000004</v>
      </c>
      <c r="AL17" s="23">
        <f t="shared" ref="AL17" si="26">AVERAGE(AL1:AL16)</f>
        <v>5.7750000000000012</v>
      </c>
      <c r="AM17" s="23">
        <f t="shared" ref="AM17" si="27">AVERAGE(AM1:AM16)</f>
        <v>0.10000000000000002</v>
      </c>
      <c r="AN17" s="23">
        <f t="shared" ref="AN17" si="28">AVERAGE(AN1:AN16)</f>
        <v>32.143749999999997</v>
      </c>
      <c r="AO17" s="23">
        <f t="shared" ref="AO17" si="29">AVERAGE(AO1:AO16)</f>
        <v>0.19375000000000001</v>
      </c>
      <c r="AP17" s="23">
        <f t="shared" ref="AP17" si="30">AVERAGE(AP1:AP16)</f>
        <v>8.1250000000000003E-2</v>
      </c>
      <c r="AQ17" s="23">
        <f t="shared" ref="AQ17" si="31">AVERAGE(AQ1:AQ16)</f>
        <v>1.4562500000000003</v>
      </c>
      <c r="AR17" s="23">
        <f t="shared" ref="AR17" si="32">AVERAGE(AR1:AR16)</f>
        <v>0.11875000000000001</v>
      </c>
      <c r="AS17" s="23">
        <f t="shared" ref="AS17" si="33">AVERAGE(AS1:AS16)</f>
        <v>24.375</v>
      </c>
      <c r="AT17" s="23">
        <f t="shared" ref="AT17" si="34">AVERAGE(AT1:AT16)</f>
        <v>0.36874999999999997</v>
      </c>
      <c r="AU17" s="23">
        <f t="shared" ref="AU17" si="35">AVERAGE(AU1:AU16)</f>
        <v>0.30624999999999991</v>
      </c>
      <c r="AV17" s="23">
        <f t="shared" ref="AV17" si="36">AVERAGE(AV1:AV16)</f>
        <v>32.556249999999999</v>
      </c>
      <c r="AW17" s="23">
        <f t="shared" ref="AW17" si="37">AVERAGE(AW1:AW16)</f>
        <v>11.062500000000002</v>
      </c>
      <c r="AX17" s="23">
        <f t="shared" ref="AX17" si="38">AVERAGE(AX1:AX16)</f>
        <v>1.4</v>
      </c>
      <c r="AY17" s="23">
        <f t="shared" ref="AY17" si="39">AVERAGE(AY1:AY16)</f>
        <v>1.2500000000000001E-2</v>
      </c>
      <c r="AZ17" s="23">
        <f t="shared" ref="AZ17" si="40">AVERAGE(AZ1:AZ16)</f>
        <v>0.12500000000000006</v>
      </c>
      <c r="BA17" s="23">
        <f t="shared" ref="BA17" si="41">AVERAGE(BA1:BA16)</f>
        <v>6.25E-2</v>
      </c>
      <c r="BB17" s="23">
        <f t="shared" ref="BB17" si="42">AVERAGE(BB1:BB16)</f>
        <v>6.2500000000000003E-3</v>
      </c>
      <c r="BC17" s="23">
        <f t="shared" ref="BC17" si="43">AVERAGE(BC1:BC16)</f>
        <v>0.11875000000000002</v>
      </c>
      <c r="BD17" s="23">
        <f t="shared" ref="BD17" si="44">AVERAGE(BD1:BD16)</f>
        <v>1.6312499999999999</v>
      </c>
      <c r="BE17" s="23">
        <f t="shared" ref="BE17" si="45">AVERAGE(BE1:BE16)</f>
        <v>11.18125</v>
      </c>
      <c r="BF17" s="23">
        <f t="shared" ref="BF17" si="46">AVERAGE(BF1:BF16)</f>
        <v>14.074999999999998</v>
      </c>
      <c r="BG17" s="23">
        <f t="shared" ref="BG17" si="47">AVERAGE(BG1:BG16)</f>
        <v>340.37500000000006</v>
      </c>
      <c r="BH17" s="23">
        <f t="shared" ref="BH17" si="48">AVERAGE(BH1:BH16)</f>
        <v>0.21250000000000008</v>
      </c>
      <c r="BI17" s="23">
        <f t="shared" ref="BI17" si="49">AVERAGE(BI1:BI16)</f>
        <v>3141.9312500000001</v>
      </c>
      <c r="BJ17" s="23">
        <f t="shared" ref="BJ17" si="50">AVERAGE(BJ1:BJ16)</f>
        <v>8.1187500000000004</v>
      </c>
      <c r="BK17" s="23">
        <f t="shared" ref="BK17" si="51">AVERAGE(BK1:BK16)</f>
        <v>3441.28125</v>
      </c>
      <c r="BL17" s="23">
        <f t="shared" ref="BL17" si="52">AVERAGE(BL1:BL16)</f>
        <v>691.06875000000002</v>
      </c>
      <c r="BM17" s="23">
        <f t="shared" ref="BM17" si="53">AVERAGE(BM1:BM16)</f>
        <v>1514.7562500000001</v>
      </c>
      <c r="BN17" s="23">
        <f t="shared" ref="BN17" si="54">AVERAGE(BN1:BN16)</f>
        <v>305.38125000000008</v>
      </c>
      <c r="BO17" s="23">
        <f t="shared" ref="BO17" si="55">AVERAGE(BO1:BO16)</f>
        <v>12.11875</v>
      </c>
      <c r="BP17" s="23">
        <f t="shared" ref="BP17" si="56">AVERAGE(BP1:BP16)</f>
        <v>11.293749999999999</v>
      </c>
      <c r="BQ17" s="23">
        <f t="shared" ref="BQ17" si="57">AVERAGE(BQ1:BQ16)</f>
        <v>1.2687499999999998</v>
      </c>
      <c r="BR17" s="23">
        <f t="shared" ref="BR17" si="58">AVERAGE(BR1:BR16)</f>
        <v>3.6187499999999995</v>
      </c>
      <c r="BS17" s="23">
        <f t="shared" ref="BS17" si="59">AVERAGE(BS1:BS16)</f>
        <v>8.4187500000000011</v>
      </c>
      <c r="BT17" s="23">
        <f t="shared" ref="BT17" si="60">AVERAGE(BT1:BT16)</f>
        <v>34.981250000000003</v>
      </c>
      <c r="BU17" s="23">
        <f t="shared" ref="BU17" si="61">AVERAGE(BU1:BU16)</f>
        <v>1225.60625</v>
      </c>
      <c r="BV17" s="23">
        <f t="shared" ref="BV17" si="62">AVERAGE(BV1:BV16)</f>
        <v>317.5625</v>
      </c>
      <c r="BW17" s="23">
        <f t="shared" ref="BW17" si="63">AVERAGE(BW1:BW16)</f>
        <v>4298.0812500000002</v>
      </c>
      <c r="BX17" s="23">
        <f t="shared" ref="BX17" si="64">AVERAGE(BX1:BX16)</f>
        <v>4.1000000000000005</v>
      </c>
      <c r="BY17" s="23">
        <f t="shared" ref="BY17" si="65">AVERAGE(BY1:BY16)</f>
        <v>11.975</v>
      </c>
      <c r="BZ17" s="23">
        <f t="shared" ref="BZ17" si="66">AVERAGE(BZ1:BZ16)</f>
        <v>23.431249999999999</v>
      </c>
      <c r="CA17" s="23">
        <f t="shared" ref="CA17" si="67">AVERAGE(CA1:CA16)</f>
        <v>1.7562500000000003</v>
      </c>
      <c r="CB17" s="23">
        <f t="shared" ref="CB17" si="68">AVERAGE(CB1:CB16)</f>
        <v>1.8374999999999999</v>
      </c>
      <c r="CC17" s="23">
        <f t="shared" ref="CC17" si="69">AVERAGE(CC1:CC16)</f>
        <v>22.043749999999999</v>
      </c>
      <c r="CD17" s="23">
        <f t="shared" ref="CD17" si="70">AVERAGE(CD1:CD16)</f>
        <v>2.3125</v>
      </c>
      <c r="CE17" s="23">
        <f t="shared" ref="CE17" si="71">AVERAGE(CE1:CE16)</f>
        <v>307.14374999999995</v>
      </c>
      <c r="CF17" s="23">
        <f t="shared" ref="CF17" si="72">AVERAGE(CF1:CF16)</f>
        <v>4.7125000000000004</v>
      </c>
      <c r="CG17" s="23">
        <f t="shared" ref="CG17" si="73">AVERAGE(CG1:CG16)</f>
        <v>128.13124999999999</v>
      </c>
      <c r="CH17" s="23">
        <f t="shared" ref="CH17" si="74">AVERAGE(CH1:CH16)</f>
        <v>4608.4749999999995</v>
      </c>
      <c r="CI17" s="23">
        <f t="shared" ref="CI17" si="75">AVERAGE(CI1:CI16)</f>
        <v>7286.8375000000005</v>
      </c>
      <c r="CJ17" s="23">
        <f t="shared" ref="CJ17" si="76">AVERAGE(CJ1:CJ16)</f>
        <v>6188.5062499999995</v>
      </c>
      <c r="CK17" s="23">
        <f t="shared" ref="CK17" si="77">AVERAGE(CK1:CK16)</f>
        <v>2312.1999999999998</v>
      </c>
      <c r="CL17" s="23">
        <f t="shared" ref="CL17" si="78">AVERAGE(CL1:CL16)</f>
        <v>1387.7875000000001</v>
      </c>
      <c r="CM17" s="23">
        <f t="shared" ref="CM17" si="79">AVERAGE(CM1:CM16)</f>
        <v>4050.0625000000009</v>
      </c>
      <c r="CN17" s="23">
        <f t="shared" ref="CN17" si="80">AVERAGE(CN1:CN16)</f>
        <v>3550.7374999999997</v>
      </c>
      <c r="CO17" s="23">
        <f t="shared" ref="CO17" si="81">AVERAGE(CO1:CO16)</f>
        <v>3973.7437499999992</v>
      </c>
      <c r="CP17" s="23">
        <f t="shared" ref="CP17" si="82">AVERAGE(CP1:CP16)</f>
        <v>1210.46875</v>
      </c>
      <c r="CQ17" s="23">
        <f t="shared" ref="CQ17" si="83">AVERAGE(CQ1:CQ16)</f>
        <v>5362.5750000000007</v>
      </c>
      <c r="CR17" s="23">
        <f t="shared" ref="CR17" si="84">AVERAGE(CR1:CR16)</f>
        <v>4806.2624999999998</v>
      </c>
      <c r="CS17" s="23">
        <f t="shared" ref="CS17" si="85">AVERAGE(CS1:CS16)</f>
        <v>2668.8250000000003</v>
      </c>
      <c r="CT17" s="23">
        <f t="shared" ref="CT17" si="86">AVERAGE(CT1:CT16)</f>
        <v>4482.9875000000002</v>
      </c>
      <c r="CU17" s="23">
        <f t="shared" ref="CU17" si="87">AVERAGE(CU1:CU16)</f>
        <v>8357.1187500000015</v>
      </c>
      <c r="CV17" s="23">
        <f t="shared" ref="CV17" si="88">AVERAGE(CV1:CV16)</f>
        <v>19166.875</v>
      </c>
      <c r="CW17" s="23">
        <f t="shared" ref="CW17" si="89">AVERAGE(CW1:CW16)</f>
        <v>4026.7562499999999</v>
      </c>
      <c r="CX17" s="23">
        <f t="shared" ref="CX17" si="90">AVERAGE(CX1:CX16)</f>
        <v>6823.6437500000002</v>
      </c>
      <c r="CY17" s="23">
        <f t="shared" ref="CY17" si="91">AVERAGE(CY1:CY16)</f>
        <v>4633.90625</v>
      </c>
      <c r="CZ17" s="23">
        <f t="shared" ref="CZ17" si="92">AVERAGE(CZ1:CZ16)</f>
        <v>7.4999999999999997E-2</v>
      </c>
      <c r="DA17" s="23">
        <f t="shared" ref="DA17" si="93">AVERAGE(DA1:DA16)</f>
        <v>1010.43125</v>
      </c>
      <c r="DB17" s="23">
        <f t="shared" ref="DB17" si="94">AVERAGE(DB1:DB16)</f>
        <v>21.806250000000002</v>
      </c>
      <c r="DC17" s="23">
        <f t="shared" ref="DC17" si="95">AVERAGE(DC1:DC16)</f>
        <v>150.45624999999998</v>
      </c>
      <c r="DD17" s="23">
        <f t="shared" ref="DD17" si="96">AVERAGE(DD1:DD16)</f>
        <v>12.218750000000002</v>
      </c>
      <c r="DE17" s="23">
        <f t="shared" ref="DE17" si="97">AVERAGE(DE1:DE16)</f>
        <v>27.818749999999998</v>
      </c>
      <c r="DF17" s="23">
        <f t="shared" ref="DF17" si="98">AVERAGE(DF1:DF16)</f>
        <v>16.699999999999996</v>
      </c>
      <c r="DG17" s="23">
        <f t="shared" ref="DG17" si="99">AVERAGE(DG1:DG16)</f>
        <v>130.55625000000001</v>
      </c>
      <c r="DH17" s="23">
        <f t="shared" ref="DH17" si="100">AVERAGE(DH1:DH16)</f>
        <v>14.943750000000001</v>
      </c>
      <c r="DI17" s="23">
        <f t="shared" ref="DI17" si="101">AVERAGE(DI1:DI16)</f>
        <v>1.8749999999999999E-2</v>
      </c>
      <c r="DJ17" s="23">
        <f t="shared" ref="DJ17" si="102">AVERAGE(DJ1:DJ16)</f>
        <v>17.162499999999998</v>
      </c>
      <c r="DK17" s="23">
        <f t="shared" ref="DK17" si="103">AVERAGE(DK1:DK16)</f>
        <v>33.975000000000001</v>
      </c>
      <c r="DL17" s="23">
        <f t="shared" ref="DL17" si="104">AVERAGE(DL1:DL16)</f>
        <v>48.85</v>
      </c>
      <c r="DM17" s="23">
        <f t="shared" ref="DM17" si="105">AVERAGE(DM1:DM16)</f>
        <v>1.0625</v>
      </c>
      <c r="DN17" s="23">
        <f t="shared" ref="DN17" si="106">AVERAGE(DN1:DN16)</f>
        <v>1.5625</v>
      </c>
      <c r="DO17" s="23">
        <f t="shared" ref="DO17" si="107">AVERAGE(DO1:DO16)</f>
        <v>1.1875</v>
      </c>
      <c r="DP17" s="23">
        <f t="shared" ref="DP17" si="108">AVERAGE(DP1:DP16)</f>
        <v>1.8125</v>
      </c>
      <c r="DQ17" s="23">
        <f t="shared" ref="DQ17" si="109">AVERAGE(DQ1:DQ16)</f>
        <v>1.9375</v>
      </c>
      <c r="DR17" s="23">
        <f t="shared" ref="DR17" si="110">AVERAGE(DR1:DR16)</f>
        <v>1.1875</v>
      </c>
      <c r="DS17" s="23">
        <f t="shared" ref="DS17" si="111">AVERAGE(DS1:DS16)</f>
        <v>1.375</v>
      </c>
      <c r="DT17" s="23">
        <f t="shared" ref="DT17" si="112">AVERAGE(DT1:DT16)</f>
        <v>2.75</v>
      </c>
      <c r="DU17" s="23">
        <f t="shared" ref="DU17" si="113">AVERAGE(DU1:DU16)</f>
        <v>1.4375</v>
      </c>
      <c r="DV17" s="23">
        <f t="shared" ref="DV17" si="114">AVERAGE(DV1:DV16)</f>
        <v>1.5625</v>
      </c>
      <c r="DW17" s="23">
        <f t="shared" ref="DW17" si="115">AVERAGE(DW1:DW16)</f>
        <v>1.0625</v>
      </c>
      <c r="DX17" s="23">
        <f t="shared" ref="DX17" si="116">AVERAGE(DX1:DX16)</f>
        <v>2.375</v>
      </c>
      <c r="DY17" s="23">
        <f t="shared" ref="DY17" si="117">AVERAGE(DY1:DY16)</f>
        <v>1.0625</v>
      </c>
      <c r="DZ17" s="23">
        <f t="shared" ref="DZ17" si="118">AVERAGE(DZ1:DZ16)</f>
        <v>1</v>
      </c>
      <c r="EA17" s="23">
        <f t="shared" ref="EA17" si="119">AVERAGE(EA1:EA16)</f>
        <v>1.625</v>
      </c>
      <c r="EB17" s="23">
        <f t="shared" ref="EB17" si="120">AVERAGE(EB1:EB16)</f>
        <v>1.8125</v>
      </c>
      <c r="EC17" s="23">
        <f t="shared" ref="EC17" si="121">AVERAGE(EC1:EC16)</f>
        <v>1.8125</v>
      </c>
      <c r="ED17" s="23">
        <f t="shared" ref="ED17" si="122">AVERAGE(ED1:ED16)</f>
        <v>1.75</v>
      </c>
      <c r="EE17" s="23">
        <f t="shared" ref="EE17" si="123">AVERAGE(EE1:EE16)</f>
        <v>1.25</v>
      </c>
      <c r="EF17" s="23">
        <f t="shared" ref="EF17" si="124">AVERAGE(EF1:EF16)</f>
        <v>1.75</v>
      </c>
      <c r="EG17" s="23">
        <f t="shared" ref="EG17" si="125">AVERAGE(EG1:EG16)</f>
        <v>1.5</v>
      </c>
      <c r="EH17" s="23">
        <f t="shared" ref="EH17" si="126">AVERAGE(EH1:EH16)</f>
        <v>1.25</v>
      </c>
      <c r="EI17" s="23">
        <f t="shared" ref="EI17" si="127">AVERAGE(EI1:EI16)</f>
        <v>1.625</v>
      </c>
      <c r="EJ17" s="23">
        <f t="shared" ref="EJ17" si="128">AVERAGE(EJ1:EJ16)</f>
        <v>1.5625</v>
      </c>
      <c r="EK17" s="23">
        <f t="shared" ref="EK17" si="129">AVERAGE(EK1:EK16)</f>
        <v>1.5</v>
      </c>
      <c r="EL17" s="23">
        <f t="shared" ref="EL17" si="130">AVERAGE(EL1:EL16)</f>
        <v>1.8125</v>
      </c>
      <c r="EM17" s="23">
        <f t="shared" ref="EM17" si="131">AVERAGE(EM1:EM16)</f>
        <v>1.5</v>
      </c>
      <c r="EN17" s="23">
        <f t="shared" ref="EN17" si="132">AVERAGE(EN1:EN16)</f>
        <v>1.5625</v>
      </c>
      <c r="EO17" s="23">
        <f t="shared" ref="EO17" si="133">AVERAGE(EO1:EO16)</f>
        <v>1.3125</v>
      </c>
      <c r="EP17" s="23">
        <f t="shared" ref="EP17" si="134">AVERAGE(EP1:EP16)</f>
        <v>1.25</v>
      </c>
      <c r="EQ17" s="23">
        <f t="shared" ref="EQ17" si="135">AVERAGE(EQ1:EQ16)</f>
        <v>1.625</v>
      </c>
      <c r="ER17" s="23">
        <f t="shared" ref="ER17" si="136">AVERAGE(ER1:ER16)</f>
        <v>2</v>
      </c>
      <c r="ES17" s="23">
        <f t="shared" ref="ES17" si="137">AVERAGE(ES1:ES16)</f>
        <v>1.8125</v>
      </c>
      <c r="ET17" s="23">
        <f t="shared" ref="ET17" si="138">AVERAGE(ET1:ET16)</f>
        <v>1.875</v>
      </c>
      <c r="EU17" s="23">
        <f t="shared" ref="EU17" si="139">AVERAGE(EU1:EU16)</f>
        <v>2.875</v>
      </c>
      <c r="EV17" s="23">
        <f t="shared" ref="EV17" si="140">AVERAGE(EV1:EV16)</f>
        <v>3.8125</v>
      </c>
      <c r="EW17" s="23">
        <f t="shared" ref="EW17" si="141">AVERAGE(EW1:EW16)</f>
        <v>4.6875</v>
      </c>
      <c r="EX17" s="23">
        <f t="shared" ref="EX17" si="142">AVERAGE(EX1:EX16)</f>
        <v>4.3125</v>
      </c>
      <c r="EY17" s="23">
        <f t="shared" ref="EY17" si="143">AVERAGE(EY1:EY16)</f>
        <v>4.5</v>
      </c>
      <c r="EZ17" s="23">
        <f t="shared" ref="EZ17" si="144">AVERAGE(EZ1:EZ16)</f>
        <v>5.1875</v>
      </c>
      <c r="FA17" s="23">
        <f t="shared" ref="FA17" si="145">AVERAGE(FA1:FA16)</f>
        <v>4.125</v>
      </c>
      <c r="FB17" s="23">
        <f t="shared" ref="FB17" si="146">AVERAGE(FB1:FB16)</f>
        <v>5.1875</v>
      </c>
      <c r="FC17" s="23">
        <f t="shared" ref="FC17" si="147">AVERAGE(FC1:FC16)</f>
        <v>2.5625</v>
      </c>
      <c r="FD17" s="23">
        <f t="shared" ref="FD17" si="148">AVERAGE(FD1:FD16)</f>
        <v>3.25</v>
      </c>
      <c r="FE17" s="23">
        <f t="shared" ref="FE17" si="149">AVERAGE(FE1:FE16)</f>
        <v>3.875</v>
      </c>
      <c r="FF17" s="23">
        <f t="shared" ref="FF17" si="150">AVERAGE(FF1:FF16)</f>
        <v>4.375</v>
      </c>
      <c r="FG17" s="23">
        <f t="shared" ref="FG17" si="151">AVERAGE(FG1:FG16)</f>
        <v>2.75</v>
      </c>
      <c r="FH17" s="23">
        <f t="shared" ref="FH17" si="152">AVERAGE(FH1:FH16)</f>
        <v>3.25</v>
      </c>
      <c r="FI17" s="23">
        <f t="shared" ref="FI17" si="153">AVERAGE(FI1:FI16)</f>
        <v>3.4375</v>
      </c>
      <c r="FJ17" s="23">
        <f t="shared" ref="FJ17" si="154">AVERAGE(FJ1:FJ16)</f>
        <v>3.375</v>
      </c>
      <c r="FK17" s="23">
        <f t="shared" ref="FK17" si="155">AVERAGE(FK1:FK16)</f>
        <v>3.375</v>
      </c>
      <c r="FL17" s="23">
        <f t="shared" ref="FL17" si="156">AVERAGE(FL1:FL16)</f>
        <v>3</v>
      </c>
      <c r="FM17" s="23">
        <f t="shared" ref="FM17" si="157">AVERAGE(FM1:FM16)</f>
        <v>3.3125</v>
      </c>
      <c r="FN17" s="23">
        <f t="shared" ref="FN17" si="158">AVERAGE(FN1:FN16)</f>
        <v>2.5625</v>
      </c>
      <c r="FO17" s="23">
        <f t="shared" ref="FO17" si="159">AVERAGE(FO1:FO16)</f>
        <v>2.1875</v>
      </c>
      <c r="FP17" s="23">
        <f t="shared" ref="FP17" si="160">AVERAGE(FP1:FP16)</f>
        <v>3.375</v>
      </c>
      <c r="FQ17" s="23">
        <f t="shared" ref="FQ17" si="161">AVERAGE(FQ1:FQ16)</f>
        <v>3.6875</v>
      </c>
      <c r="FR17" s="23">
        <f t="shared" ref="FR17" si="162">AVERAGE(FR1:FR16)</f>
        <v>3.75</v>
      </c>
      <c r="FS17" s="23">
        <f t="shared" ref="FS17" si="163">AVERAGE(FS1:FS16)</f>
        <v>4.0625</v>
      </c>
      <c r="FT17" s="23">
        <f t="shared" ref="FT17" si="164">AVERAGE(FT1:FT16)</f>
        <v>5.125</v>
      </c>
      <c r="FU17" s="23">
        <f t="shared" ref="FU17" si="165">AVERAGE(FU1:FU16)</f>
        <v>5</v>
      </c>
      <c r="FV17" s="23" t="e">
        <f t="shared" ref="FV17" si="166">AVERAGE(FV1:FV16)</f>
        <v>#DIV/0!</v>
      </c>
      <c r="FW17" s="23" t="e">
        <f t="shared" ref="FW17" si="167">AVERAGE(FW1:FW16)</f>
        <v>#DIV/0!</v>
      </c>
    </row>
    <row r="18" spans="1:179" x14ac:dyDescent="0.35">
      <c r="A18" s="24" t="s">
        <v>269</v>
      </c>
      <c r="B18">
        <f>MEDIAN(Arkusz5!B1:B16)</f>
        <v>1</v>
      </c>
      <c r="C18">
        <f>MEDIAN(Arkusz5!C1:C16)</f>
        <v>2</v>
      </c>
      <c r="D18">
        <f>MEDIAN(Arkusz5!D1:D16)</f>
        <v>167.5</v>
      </c>
      <c r="E18">
        <f>MEDIAN(Arkusz5!E1:E16)</f>
        <v>129.4</v>
      </c>
      <c r="F18">
        <f>MEDIAN(Arkusz5!F1:F16)</f>
        <v>45.05</v>
      </c>
      <c r="G18">
        <f>MEDIAN(Arkusz5!G1:G16)</f>
        <v>3</v>
      </c>
      <c r="H18">
        <f>MEDIAN(Arkusz5!H1:H16)</f>
        <v>56.599999999999994</v>
      </c>
      <c r="I18">
        <f>MEDIAN(Arkusz5!I1:I16)</f>
        <v>14</v>
      </c>
      <c r="J18">
        <f>MEDIAN(Arkusz5!J1:J16)</f>
        <v>67.7</v>
      </c>
      <c r="K18">
        <f>MEDIAN(Arkusz5!K1:K16)</f>
        <v>49.9</v>
      </c>
      <c r="L18">
        <f>MEDIAN(Arkusz5!L1:L16)</f>
        <v>64.300000000000011</v>
      </c>
      <c r="M18">
        <f>MEDIAN(Arkusz5!M1:M16)</f>
        <v>2424.6999999999998</v>
      </c>
      <c r="N18">
        <f>MEDIAN(Arkusz5!N1:N16)</f>
        <v>106.5</v>
      </c>
      <c r="O18">
        <f>MEDIAN(Arkusz5!O1:O16)</f>
        <v>85.75</v>
      </c>
      <c r="P18">
        <f>MEDIAN(Arkusz5!P1:P16)</f>
        <v>286.29999999999995</v>
      </c>
      <c r="Q18">
        <f>MEDIAN(Arkusz5!Q1:Q16)</f>
        <v>262.95</v>
      </c>
      <c r="R18">
        <f>MEDIAN(Arkusz5!R1:R16)</f>
        <v>24.1</v>
      </c>
      <c r="S18">
        <f>MEDIAN(Arkusz5!S1:S16)</f>
        <v>30.15</v>
      </c>
      <c r="T18">
        <f>MEDIAN(Arkusz5!T1:T16)</f>
        <v>60.35</v>
      </c>
      <c r="U18">
        <f>MEDIAN(Arkusz5!U1:U16)</f>
        <v>60.3</v>
      </c>
      <c r="V18">
        <f>MEDIAN(Arkusz5!V1:V16)</f>
        <v>7.8</v>
      </c>
      <c r="W18">
        <f>MEDIAN(Arkusz5!W1:W16)</f>
        <v>0</v>
      </c>
      <c r="X18">
        <f>MEDIAN(Arkusz5!X1:X16)</f>
        <v>6.2</v>
      </c>
      <c r="Y18">
        <f>MEDIAN(Arkusz5!Y1:Y16)</f>
        <v>5.75</v>
      </c>
      <c r="Z18">
        <f>MEDIAN(Arkusz5!Z1:Z16)</f>
        <v>0</v>
      </c>
      <c r="AA18">
        <f>MEDIAN(Arkusz5!AA1:AA16)</f>
        <v>29.7</v>
      </c>
      <c r="AB18">
        <f>MEDIAN(Arkusz5!AB1:AB16)</f>
        <v>152.44999999999999</v>
      </c>
      <c r="AC18">
        <f>MEDIAN(Arkusz5!AC1:AC16)</f>
        <v>0.64999999999999991</v>
      </c>
      <c r="AD18">
        <f>MEDIAN(Arkusz5!AD1:AD16)</f>
        <v>0.25</v>
      </c>
      <c r="AE18">
        <f>MEDIAN(Arkusz5!AE1:AE16)</f>
        <v>0.2</v>
      </c>
      <c r="AF18">
        <f>MEDIAN(Arkusz5!AF1:AF16)</f>
        <v>0.4</v>
      </c>
      <c r="AG18">
        <f>MEDIAN(Arkusz5!AG1:AG16)</f>
        <v>0.64999999999999991</v>
      </c>
      <c r="AH18">
        <f>MEDIAN(Arkusz5!AH1:AH16)</f>
        <v>2.2999999999999998</v>
      </c>
      <c r="AI18">
        <f>MEDIAN(Arkusz5!AI1:AI16)</f>
        <v>0.2</v>
      </c>
      <c r="AJ18">
        <f>MEDIAN(Arkusz5!AJ1:AJ16)</f>
        <v>12.2</v>
      </c>
      <c r="AK18">
        <f>MEDIAN(Arkusz5!AK1:AK16)</f>
        <v>0.2</v>
      </c>
      <c r="AL18">
        <f>MEDIAN(Arkusz5!AL1:AL16)</f>
        <v>5.2</v>
      </c>
      <c r="AM18">
        <f>MEDIAN(Arkusz5!AM1:AM16)</f>
        <v>0.1</v>
      </c>
      <c r="AN18">
        <f>MEDIAN(Arkusz5!AN1:AN16)</f>
        <v>30.7</v>
      </c>
      <c r="AO18">
        <f>MEDIAN(Arkusz5!AO1:AO16)</f>
        <v>0.2</v>
      </c>
      <c r="AP18">
        <f>MEDIAN(Arkusz5!AP1:AP16)</f>
        <v>0.1</v>
      </c>
      <c r="AQ18">
        <f>MEDIAN(Arkusz5!AQ1:AQ16)</f>
        <v>1.2000000000000002</v>
      </c>
      <c r="AR18">
        <f>MEDIAN(Arkusz5!AR1:AR16)</f>
        <v>0.1</v>
      </c>
      <c r="AS18">
        <f>MEDIAN(Arkusz5!AS1:AS16)</f>
        <v>19.5</v>
      </c>
      <c r="AT18">
        <f>MEDIAN(Arkusz5!AT1:AT16)</f>
        <v>0.25</v>
      </c>
      <c r="AU18">
        <f>MEDIAN(Arkusz5!AU1:AU16)</f>
        <v>0.1</v>
      </c>
      <c r="AV18">
        <f>MEDIAN(Arkusz5!AV1:AV16)</f>
        <v>29.05</v>
      </c>
      <c r="AW18">
        <f>MEDIAN(Arkusz5!AW1:AW16)</f>
        <v>10.1</v>
      </c>
      <c r="AX18">
        <f>MEDIAN(Arkusz5!AX1:AX16)</f>
        <v>1.35</v>
      </c>
      <c r="AY18">
        <f>MEDIAN(Arkusz5!AY1:AY16)</f>
        <v>0</v>
      </c>
      <c r="AZ18">
        <f>MEDIAN(Arkusz5!AZ1:AZ16)</f>
        <v>0.1</v>
      </c>
      <c r="BA18">
        <f>MEDIAN(Arkusz5!BA1:BA16)</f>
        <v>0</v>
      </c>
      <c r="BB18">
        <f>MEDIAN(Arkusz5!BB1:BB16)</f>
        <v>0</v>
      </c>
      <c r="BC18">
        <f>MEDIAN(Arkusz5!BC1:BC16)</f>
        <v>0.1</v>
      </c>
      <c r="BD18">
        <f>MEDIAN(Arkusz5!BD1:BD16)</f>
        <v>1.4</v>
      </c>
      <c r="BE18">
        <f>MEDIAN(Arkusz5!BE1:BE16)</f>
        <v>10.199999999999999</v>
      </c>
      <c r="BF18">
        <f>MEDIAN(Arkusz5!BF1:BF16)</f>
        <v>12.899999999999999</v>
      </c>
      <c r="BG18">
        <f>MEDIAN(Arkusz5!BG1:BG16)</f>
        <v>309.89999999999998</v>
      </c>
      <c r="BH18">
        <f>MEDIAN(Arkusz5!BH1:BH16)</f>
        <v>0.2</v>
      </c>
      <c r="BI18">
        <f>MEDIAN(Arkusz5!BI1:BI16)</f>
        <v>2807.05</v>
      </c>
      <c r="BJ18">
        <f>MEDIAN(Arkusz5!BJ1:BJ16)</f>
        <v>7.2</v>
      </c>
      <c r="BK18">
        <f>MEDIAN(Arkusz5!BK1:BK16)</f>
        <v>3214</v>
      </c>
      <c r="BL18">
        <f>MEDIAN(Arkusz5!BL1:BL16)</f>
        <v>679.90000000000009</v>
      </c>
      <c r="BM18">
        <f>MEDIAN(Arkusz5!BM1:BM16)</f>
        <v>1535.75</v>
      </c>
      <c r="BN18">
        <f>MEDIAN(Arkusz5!BN1:BN16)</f>
        <v>300.95</v>
      </c>
      <c r="BO18">
        <f>MEDIAN(Arkusz5!BO1:BO16)</f>
        <v>11.8</v>
      </c>
      <c r="BP18">
        <f>MEDIAN(Arkusz5!BP1:BP16)</f>
        <v>11.65</v>
      </c>
      <c r="BQ18">
        <f>MEDIAN(Arkusz5!BQ1:BQ16)</f>
        <v>1.1499999999999999</v>
      </c>
      <c r="BR18">
        <f>MEDIAN(Arkusz5!BR1:BR16)</f>
        <v>3.2</v>
      </c>
      <c r="BS18">
        <f>MEDIAN(Arkusz5!BS1:BS16)</f>
        <v>2.95</v>
      </c>
      <c r="BT18">
        <f>MEDIAN(Arkusz5!BT1:BT16)</f>
        <v>24</v>
      </c>
      <c r="BU18">
        <f>MEDIAN(Arkusz5!BU1:BU16)</f>
        <v>1241.75</v>
      </c>
      <c r="BV18">
        <f>MEDIAN(Arkusz5!BV1:BV16)</f>
        <v>313.8</v>
      </c>
      <c r="BW18">
        <f>MEDIAN(Arkusz5!BW1:BW16)</f>
        <v>3593.2</v>
      </c>
      <c r="BX18">
        <f>MEDIAN(Arkusz5!BX1:BX16)</f>
        <v>2.0999999999999996</v>
      </c>
      <c r="BY18">
        <f>MEDIAN(Arkusz5!BY1:BY16)</f>
        <v>11.45</v>
      </c>
      <c r="BZ18">
        <f>MEDIAN(Arkusz5!BZ1:BZ16)</f>
        <v>4.8000000000000007</v>
      </c>
      <c r="CA18">
        <f>MEDIAN(Arkusz5!CA1:CA16)</f>
        <v>1.85</v>
      </c>
      <c r="CB18">
        <f>MEDIAN(Arkusz5!CB1:CB16)</f>
        <v>1.95</v>
      </c>
      <c r="CC18">
        <f>MEDIAN(Arkusz5!CC1:CC16)</f>
        <v>20.299999999999997</v>
      </c>
      <c r="CD18">
        <f>MEDIAN(Arkusz5!CD1:CD16)</f>
        <v>2.2999999999999998</v>
      </c>
      <c r="CE18">
        <f>MEDIAN(Arkusz5!CE1:CE16)</f>
        <v>309.5</v>
      </c>
      <c r="CF18">
        <f>MEDIAN(Arkusz5!CF1:CF16)</f>
        <v>4</v>
      </c>
      <c r="CG18">
        <f>MEDIAN(Arkusz5!CG1:CG16)</f>
        <v>125.15</v>
      </c>
      <c r="CH18">
        <f>MEDIAN(Arkusz5!CH1:CH16)</f>
        <v>4611.6000000000004</v>
      </c>
      <c r="CI18">
        <f>MEDIAN(Arkusz5!CI1:CI16)</f>
        <v>7335.4</v>
      </c>
      <c r="CJ18">
        <f>MEDIAN(Arkusz5!CJ1:CJ16)</f>
        <v>6230.65</v>
      </c>
      <c r="CK18">
        <f>MEDIAN(Arkusz5!CK1:CK16)</f>
        <v>2287.5500000000002</v>
      </c>
      <c r="CL18">
        <f>MEDIAN(Arkusz5!CL1:CL16)</f>
        <v>1420.15</v>
      </c>
      <c r="CM18">
        <f>MEDIAN(Arkusz5!CM1:CM16)</f>
        <v>3972.45</v>
      </c>
      <c r="CN18">
        <f>MEDIAN(Arkusz5!CN1:CN16)</f>
        <v>3582.1</v>
      </c>
      <c r="CO18">
        <f>MEDIAN(Arkusz5!CO1:CO16)</f>
        <v>4092.35</v>
      </c>
      <c r="CP18">
        <f>MEDIAN(Arkusz5!CP1:CP16)</f>
        <v>1224.2</v>
      </c>
      <c r="CQ18">
        <f>MEDIAN(Arkusz5!CQ1:CQ16)</f>
        <v>5440.55</v>
      </c>
      <c r="CR18">
        <f>MEDIAN(Arkusz5!CR1:CR16)</f>
        <v>5114</v>
      </c>
      <c r="CS18">
        <f>MEDIAN(Arkusz5!CS1:CS16)</f>
        <v>2729.75</v>
      </c>
      <c r="CT18">
        <f>MEDIAN(Arkusz5!CT1:CT16)</f>
        <v>4366.8999999999996</v>
      </c>
      <c r="CU18">
        <f>MEDIAN(Arkusz5!CU1:CU16)</f>
        <v>8555.2000000000007</v>
      </c>
      <c r="CV18">
        <f>MEDIAN(Arkusz5!CV1:CV16)</f>
        <v>19891.199999999997</v>
      </c>
      <c r="CW18">
        <f>MEDIAN(Arkusz5!CW1:CW16)</f>
        <v>4053.25</v>
      </c>
      <c r="CX18">
        <f>MEDIAN(Arkusz5!CX1:CX16)</f>
        <v>6732.7000000000007</v>
      </c>
      <c r="CY18">
        <f>MEDIAN(Arkusz5!CY1:CY16)</f>
        <v>4714.95</v>
      </c>
      <c r="CZ18">
        <f>MEDIAN(Arkusz5!CZ1:CZ16)</f>
        <v>0</v>
      </c>
      <c r="DA18">
        <f>MEDIAN(Arkusz5!DA1:DA16)</f>
        <v>914.05</v>
      </c>
      <c r="DB18">
        <f>MEDIAN(Arkusz5!DB1:DB16)</f>
        <v>20.399999999999999</v>
      </c>
      <c r="DC18">
        <f>MEDIAN(Arkusz5!DC1:DC16)</f>
        <v>140</v>
      </c>
      <c r="DD18">
        <f>MEDIAN(Arkusz5!DD1:DD16)</f>
        <v>11.9</v>
      </c>
      <c r="DE18">
        <f>MEDIAN(Arkusz5!DE1:DE16)</f>
        <v>26.299999999999997</v>
      </c>
      <c r="DF18">
        <f>MEDIAN(Arkusz5!DF1:DF16)</f>
        <v>23.55</v>
      </c>
      <c r="DG18">
        <f>MEDIAN(Arkusz5!DG1:DG16)</f>
        <v>113.6</v>
      </c>
      <c r="DH18">
        <f>MEDIAN(Arkusz5!DH1:DH16)</f>
        <v>14.850000000000001</v>
      </c>
      <c r="DI18">
        <f>MEDIAN(Arkusz5!DI1:DI16)</f>
        <v>0</v>
      </c>
      <c r="DJ18">
        <f>MEDIAN(Arkusz5!DJ1:DJ16)</f>
        <v>17.45</v>
      </c>
      <c r="DK18">
        <f>MEDIAN(Arkusz5!DK1:DK16)</f>
        <v>34.25</v>
      </c>
      <c r="DL18">
        <f>MEDIAN(Arkusz5!DL1:DL16)</f>
        <v>49</v>
      </c>
      <c r="DM18">
        <f>MEDIAN(Arkusz5!DM1:DM16)</f>
        <v>1</v>
      </c>
      <c r="DN18">
        <f>MEDIAN(Arkusz5!DN1:DN16)</f>
        <v>1</v>
      </c>
      <c r="DO18">
        <f>MEDIAN(Arkusz5!DO1:DO16)</f>
        <v>1</v>
      </c>
      <c r="DP18">
        <f>MEDIAN(Arkusz5!DP1:DP16)</f>
        <v>2</v>
      </c>
      <c r="DQ18">
        <f>MEDIAN(Arkusz5!DQ1:DQ16)</f>
        <v>2</v>
      </c>
      <c r="DR18">
        <f>MEDIAN(Arkusz5!DR1:DR16)</f>
        <v>1</v>
      </c>
      <c r="DS18">
        <f>MEDIAN(Arkusz5!DS1:DS16)</f>
        <v>1</v>
      </c>
      <c r="DT18">
        <f>MEDIAN(Arkusz5!DT1:DT16)</f>
        <v>3</v>
      </c>
      <c r="DU18">
        <f>MEDIAN(Arkusz5!DU1:DU16)</f>
        <v>1</v>
      </c>
      <c r="DV18">
        <f>MEDIAN(Arkusz5!DV1:DV16)</f>
        <v>2</v>
      </c>
      <c r="DW18">
        <f>MEDIAN(Arkusz5!DW1:DW16)</f>
        <v>1</v>
      </c>
      <c r="DX18">
        <f>MEDIAN(Arkusz5!DX1:DX16)</f>
        <v>2</v>
      </c>
      <c r="DY18">
        <f>MEDIAN(Arkusz5!DY1:DY16)</f>
        <v>1</v>
      </c>
      <c r="DZ18">
        <f>MEDIAN(Arkusz5!DZ1:DZ16)</f>
        <v>1</v>
      </c>
      <c r="EA18">
        <f>MEDIAN(Arkusz5!EA1:EA16)</f>
        <v>2</v>
      </c>
      <c r="EB18">
        <f>MEDIAN(Arkusz5!EB1:EB16)</f>
        <v>2</v>
      </c>
      <c r="EC18">
        <f>MEDIAN(Arkusz5!EC1:EC16)</f>
        <v>2</v>
      </c>
      <c r="ED18">
        <f>MEDIAN(Arkusz5!ED1:ED16)</f>
        <v>2</v>
      </c>
      <c r="EE18">
        <f>MEDIAN(Arkusz5!EE1:EE16)</f>
        <v>1</v>
      </c>
      <c r="EF18">
        <f>MEDIAN(Arkusz5!EF1:EF16)</f>
        <v>2</v>
      </c>
      <c r="EG18">
        <f>MEDIAN(Arkusz5!EG1:EG16)</f>
        <v>1.5</v>
      </c>
      <c r="EH18">
        <f>MEDIAN(Arkusz5!EH1:EH16)</f>
        <v>1</v>
      </c>
      <c r="EI18">
        <f>MEDIAN(Arkusz5!EI1:EI16)</f>
        <v>2</v>
      </c>
      <c r="EJ18">
        <f>MEDIAN(Arkusz5!EJ1:EJ16)</f>
        <v>2</v>
      </c>
      <c r="EK18">
        <f>MEDIAN(Arkusz5!EK1:EK16)</f>
        <v>1.5</v>
      </c>
      <c r="EL18">
        <f>MEDIAN(Arkusz5!EL1:EL16)</f>
        <v>2</v>
      </c>
      <c r="EM18">
        <f>MEDIAN(Arkusz5!EM1:EM16)</f>
        <v>1.5</v>
      </c>
      <c r="EN18">
        <f>MEDIAN(Arkusz5!EN1:EN16)</f>
        <v>2</v>
      </c>
      <c r="EO18">
        <f>MEDIAN(Arkusz5!EO1:EO16)</f>
        <v>1</v>
      </c>
      <c r="EP18">
        <f>MEDIAN(Arkusz5!EP1:EP16)</f>
        <v>1</v>
      </c>
      <c r="EQ18">
        <f>MEDIAN(Arkusz5!EQ1:EQ16)</f>
        <v>2</v>
      </c>
      <c r="ER18">
        <f>MEDIAN(Arkusz5!ER1:ER16)</f>
        <v>2</v>
      </c>
      <c r="ES18">
        <f>MEDIAN(Arkusz5!ES1:ES16)</f>
        <v>2</v>
      </c>
      <c r="ET18">
        <f>MEDIAN(Arkusz5!ET1:ET16)</f>
        <v>1</v>
      </c>
      <c r="EU18">
        <f>MEDIAN(Arkusz5!EU1:EU16)</f>
        <v>3</v>
      </c>
      <c r="EV18">
        <f>MEDIAN(Arkusz5!EV1:EV16)</f>
        <v>4</v>
      </c>
      <c r="EW18">
        <f>MEDIAN(Arkusz5!EW1:EW16)</f>
        <v>5</v>
      </c>
      <c r="EX18">
        <f>MEDIAN(Arkusz5!EX1:EX16)</f>
        <v>4</v>
      </c>
      <c r="EY18">
        <f>MEDIAN(Arkusz5!EY1:EY16)</f>
        <v>4</v>
      </c>
      <c r="EZ18">
        <f>MEDIAN(Arkusz5!EZ1:EZ16)</f>
        <v>6</v>
      </c>
      <c r="FA18">
        <f>MEDIAN(Arkusz5!FA1:FA16)</f>
        <v>4</v>
      </c>
      <c r="FB18">
        <f>MEDIAN(Arkusz5!FB1:FB16)</f>
        <v>6</v>
      </c>
      <c r="FC18">
        <f>MEDIAN(Arkusz5!FC1:FC16)</f>
        <v>2.5</v>
      </c>
      <c r="FD18">
        <f>MEDIAN(Arkusz5!FD1:FD16)</f>
        <v>3</v>
      </c>
      <c r="FE18">
        <f>MEDIAN(Arkusz5!FE1:FE16)</f>
        <v>4</v>
      </c>
      <c r="FF18">
        <f>MEDIAN(Arkusz5!FF1:FF16)</f>
        <v>4</v>
      </c>
      <c r="FG18">
        <f>MEDIAN(Arkusz5!FG1:FG16)</f>
        <v>3</v>
      </c>
      <c r="FH18">
        <f>MEDIAN(Arkusz5!FH1:FH16)</f>
        <v>3</v>
      </c>
      <c r="FI18">
        <f>MEDIAN(Arkusz5!FI1:FI16)</f>
        <v>3</v>
      </c>
      <c r="FJ18">
        <f>MEDIAN(Arkusz5!FJ1:FJ16)</f>
        <v>3</v>
      </c>
      <c r="FK18">
        <f>MEDIAN(Arkusz5!FK1:FK16)</f>
        <v>3</v>
      </c>
      <c r="FL18">
        <f>MEDIAN(Arkusz5!FL1:FL16)</f>
        <v>3</v>
      </c>
      <c r="FM18">
        <f>MEDIAN(Arkusz5!FM1:FM16)</f>
        <v>3.5</v>
      </c>
      <c r="FN18">
        <f>MEDIAN(Arkusz5!FN1:FN16)</f>
        <v>2</v>
      </c>
      <c r="FO18">
        <f>MEDIAN(Arkusz5!FO1:FO16)</f>
        <v>2</v>
      </c>
      <c r="FP18">
        <f>MEDIAN(Arkusz5!FP1:FP16)</f>
        <v>3</v>
      </c>
      <c r="FQ18">
        <f>MEDIAN(Arkusz5!FQ1:FQ16)</f>
        <v>4</v>
      </c>
      <c r="FR18">
        <f>MEDIAN(Arkusz5!FR1:FR16)</f>
        <v>4</v>
      </c>
      <c r="FS18">
        <f>MEDIAN(Arkusz5!FS1:FS16)</f>
        <v>4</v>
      </c>
      <c r="FT18">
        <f>MEDIAN(Arkusz5!FT1:FT16)</f>
        <v>5</v>
      </c>
      <c r="FU18">
        <f>MEDIAN(Arkusz5!FU1:FU16)</f>
        <v>5</v>
      </c>
    </row>
    <row r="19" spans="1:179" x14ac:dyDescent="0.35">
      <c r="A19" s="24" t="s">
        <v>270</v>
      </c>
      <c r="B19">
        <f>MIN(B1:B16)</f>
        <v>1</v>
      </c>
      <c r="C19">
        <f t="shared" ref="C19:L19" si="168">MIN(C1:C16)</f>
        <v>1</v>
      </c>
      <c r="D19">
        <f t="shared" si="168"/>
        <v>153</v>
      </c>
      <c r="E19">
        <f t="shared" si="168"/>
        <v>97.6</v>
      </c>
      <c r="F19">
        <f t="shared" si="168"/>
        <v>40.700000000000003</v>
      </c>
      <c r="G19">
        <f t="shared" si="168"/>
        <v>3</v>
      </c>
      <c r="H19">
        <f t="shared" si="168"/>
        <v>41.5</v>
      </c>
      <c r="I19">
        <f t="shared" si="168"/>
        <v>10</v>
      </c>
      <c r="J19">
        <f t="shared" si="168"/>
        <v>55.3</v>
      </c>
      <c r="K19">
        <f t="shared" si="168"/>
        <v>40.1</v>
      </c>
      <c r="L19">
        <f t="shared" si="168"/>
        <v>52.5</v>
      </c>
    </row>
    <row r="20" spans="1:179" x14ac:dyDescent="0.35">
      <c r="A20" s="24" t="s">
        <v>271</v>
      </c>
      <c r="B20">
        <f>MAX(B1:B16)</f>
        <v>2</v>
      </c>
      <c r="C20">
        <f t="shared" ref="C20:L20" si="169">MAX(C1:C16)</f>
        <v>4</v>
      </c>
      <c r="D20">
        <f t="shared" si="169"/>
        <v>181</v>
      </c>
      <c r="E20">
        <f t="shared" si="169"/>
        <v>156.4</v>
      </c>
      <c r="F20">
        <f t="shared" si="169"/>
        <v>58.1</v>
      </c>
      <c r="G20">
        <f t="shared" si="169"/>
        <v>3</v>
      </c>
      <c r="H20">
        <f t="shared" si="169"/>
        <v>74.400000000000006</v>
      </c>
      <c r="I20">
        <f t="shared" si="169"/>
        <v>26</v>
      </c>
      <c r="J20">
        <f t="shared" si="169"/>
        <v>87.7</v>
      </c>
      <c r="K20">
        <f t="shared" si="169"/>
        <v>64.2</v>
      </c>
      <c r="L20">
        <f t="shared" si="169"/>
        <v>83.4</v>
      </c>
    </row>
    <row r="21" spans="1:179" x14ac:dyDescent="0.35">
      <c r="A21" s="25" t="s">
        <v>268</v>
      </c>
      <c r="B21" s="23">
        <f>STDEV(B1:B16)</f>
        <v>0.44721359549995793</v>
      </c>
      <c r="C21" s="23">
        <f t="shared" ref="C21:L21" si="170">STDEV(C1:C16)</f>
        <v>0.8850612031567836</v>
      </c>
      <c r="D21" s="23">
        <f t="shared" si="170"/>
        <v>7.6045490771423561</v>
      </c>
      <c r="E21" s="23">
        <f t="shared" si="170"/>
        <v>16.35789182627175</v>
      </c>
      <c r="F21" s="23">
        <f t="shared" si="170"/>
        <v>4.3605810010440882</v>
      </c>
      <c r="G21" s="23">
        <f t="shared" si="170"/>
        <v>0</v>
      </c>
      <c r="H21" s="23">
        <f t="shared" si="170"/>
        <v>8.6085204884463362</v>
      </c>
      <c r="I21" s="23">
        <f t="shared" si="170"/>
        <v>5.7063561052566634</v>
      </c>
      <c r="J21" s="23">
        <f t="shared" si="170"/>
        <v>10.340470653376116</v>
      </c>
      <c r="K21" s="23">
        <f t="shared" si="170"/>
        <v>7.2777028198004725</v>
      </c>
      <c r="L21" s="23">
        <f t="shared" si="170"/>
        <v>9.8689052922127676</v>
      </c>
    </row>
    <row r="26" spans="1:179" x14ac:dyDescent="0.35">
      <c r="E26" s="23" t="s">
        <v>267</v>
      </c>
      <c r="F26">
        <v>167.3125</v>
      </c>
      <c r="G26">
        <v>126.90624999999997</v>
      </c>
      <c r="H26">
        <v>45.250000000000007</v>
      </c>
      <c r="I26">
        <v>3</v>
      </c>
      <c r="J26">
        <v>57.756249999999994</v>
      </c>
      <c r="K26">
        <v>16.8125</v>
      </c>
      <c r="L26">
        <v>69.150000000000006</v>
      </c>
      <c r="M26">
        <v>50.268750000000011</v>
      </c>
      <c r="N26">
        <v>65.706250000000011</v>
      </c>
    </row>
    <row r="27" spans="1:179" x14ac:dyDescent="0.35">
      <c r="E27" s="24" t="s">
        <v>269</v>
      </c>
      <c r="F27">
        <v>167.5</v>
      </c>
      <c r="G27">
        <v>129.4</v>
      </c>
      <c r="H27">
        <v>45.05</v>
      </c>
      <c r="I27">
        <v>3</v>
      </c>
      <c r="J27">
        <v>56.599999999999994</v>
      </c>
      <c r="K27">
        <v>14</v>
      </c>
      <c r="L27">
        <v>67.7</v>
      </c>
      <c r="M27">
        <v>49.9</v>
      </c>
      <c r="N27">
        <v>64.300000000000011</v>
      </c>
    </row>
    <row r="28" spans="1:179" x14ac:dyDescent="0.35">
      <c r="E28" s="24" t="s">
        <v>270</v>
      </c>
      <c r="F28">
        <v>153</v>
      </c>
      <c r="G28">
        <v>97.6</v>
      </c>
      <c r="H28">
        <v>40.700000000000003</v>
      </c>
      <c r="I28">
        <v>3</v>
      </c>
      <c r="J28">
        <v>41.5</v>
      </c>
      <c r="K28">
        <v>10</v>
      </c>
      <c r="L28">
        <v>55.3</v>
      </c>
      <c r="M28">
        <v>40.1</v>
      </c>
      <c r="N28">
        <v>52.5</v>
      </c>
    </row>
    <row r="29" spans="1:179" x14ac:dyDescent="0.35">
      <c r="E29" s="24" t="s">
        <v>271</v>
      </c>
      <c r="F29">
        <v>181</v>
      </c>
      <c r="G29">
        <v>156.4</v>
      </c>
      <c r="H29">
        <v>58.1</v>
      </c>
      <c r="I29">
        <v>3</v>
      </c>
      <c r="J29">
        <v>74.400000000000006</v>
      </c>
      <c r="K29">
        <v>26</v>
      </c>
      <c r="L29">
        <v>87.7</v>
      </c>
      <c r="M29">
        <v>64.2</v>
      </c>
      <c r="N29">
        <v>83.4</v>
      </c>
    </row>
    <row r="30" spans="1:179" x14ac:dyDescent="0.35">
      <c r="E30" s="25" t="s">
        <v>268</v>
      </c>
      <c r="F30">
        <v>7.6045490771423561</v>
      </c>
      <c r="G30">
        <v>16.35789182627175</v>
      </c>
      <c r="H30">
        <v>4.3605810010440882</v>
      </c>
      <c r="I30">
        <v>0</v>
      </c>
      <c r="J30">
        <v>8.6085204884463362</v>
      </c>
      <c r="K30">
        <v>5.7063561052566634</v>
      </c>
      <c r="L30">
        <v>10.340470653376116</v>
      </c>
      <c r="M30">
        <v>7.2777028198004725</v>
      </c>
      <c r="N30">
        <v>9.8689052922127676</v>
      </c>
    </row>
    <row r="36" spans="5:9" x14ac:dyDescent="0.35">
      <c r="E36" s="23" t="s">
        <v>267</v>
      </c>
      <c r="F36" s="24" t="s">
        <v>269</v>
      </c>
      <c r="G36" s="24" t="s">
        <v>270</v>
      </c>
      <c r="H36" s="24" t="s">
        <v>271</v>
      </c>
      <c r="I36" s="25" t="s">
        <v>268</v>
      </c>
    </row>
    <row r="37" spans="5:9" x14ac:dyDescent="0.35">
      <c r="E37" s="23">
        <v>167.3125</v>
      </c>
      <c r="F37" s="23">
        <v>167.5</v>
      </c>
      <c r="G37" s="23">
        <v>153</v>
      </c>
      <c r="H37" s="23">
        <v>181</v>
      </c>
      <c r="I37" s="23">
        <v>7.6045490771423561</v>
      </c>
    </row>
    <row r="38" spans="5:9" x14ac:dyDescent="0.35">
      <c r="E38" s="23">
        <v>126.90624999999997</v>
      </c>
      <c r="F38" s="23">
        <v>129.4</v>
      </c>
      <c r="G38" s="23">
        <v>97.6</v>
      </c>
      <c r="H38" s="23">
        <v>156.4</v>
      </c>
      <c r="I38" s="23">
        <v>16.35789182627175</v>
      </c>
    </row>
    <row r="39" spans="5:9" x14ac:dyDescent="0.35">
      <c r="E39" s="23">
        <v>45.250000000000007</v>
      </c>
      <c r="F39" s="23">
        <v>45.05</v>
      </c>
      <c r="G39" s="23">
        <v>40.700000000000003</v>
      </c>
      <c r="H39" s="23">
        <v>58.1</v>
      </c>
      <c r="I39" s="23">
        <v>4.3605810010440882</v>
      </c>
    </row>
    <row r="40" spans="5:9" x14ac:dyDescent="0.35">
      <c r="E40" s="23">
        <v>3</v>
      </c>
      <c r="F40" s="23">
        <v>3</v>
      </c>
      <c r="G40" s="23">
        <v>3</v>
      </c>
      <c r="H40" s="23">
        <v>3</v>
      </c>
      <c r="I40" s="23">
        <v>0</v>
      </c>
    </row>
    <row r="41" spans="5:9" x14ac:dyDescent="0.35">
      <c r="E41" s="23">
        <v>57.756249999999994</v>
      </c>
      <c r="F41" s="23">
        <v>56.599999999999994</v>
      </c>
      <c r="G41" s="23">
        <v>41.5</v>
      </c>
      <c r="H41" s="23">
        <v>74.400000000000006</v>
      </c>
      <c r="I41" s="23">
        <v>8.6085204884463362</v>
      </c>
    </row>
    <row r="42" spans="5:9" x14ac:dyDescent="0.35">
      <c r="E42" s="23">
        <v>16.8125</v>
      </c>
      <c r="F42" s="23">
        <v>14</v>
      </c>
      <c r="G42" s="23">
        <v>10</v>
      </c>
      <c r="H42" s="23">
        <v>26</v>
      </c>
      <c r="I42" s="23">
        <v>5.7063561052566634</v>
      </c>
    </row>
    <row r="43" spans="5:9" x14ac:dyDescent="0.35">
      <c r="E43" s="23">
        <v>69.150000000000006</v>
      </c>
      <c r="F43" s="23">
        <v>67.7</v>
      </c>
      <c r="G43" s="23">
        <v>55.3</v>
      </c>
      <c r="H43" s="23">
        <v>87.7</v>
      </c>
      <c r="I43" s="23">
        <v>10.340470653376116</v>
      </c>
    </row>
    <row r="44" spans="5:9" x14ac:dyDescent="0.35">
      <c r="E44" s="23">
        <v>50.268750000000011</v>
      </c>
      <c r="F44" s="23">
        <v>49.9</v>
      </c>
      <c r="G44" s="23">
        <v>40.1</v>
      </c>
      <c r="H44" s="23">
        <v>64.2</v>
      </c>
      <c r="I44" s="23">
        <v>7.2777028198004725</v>
      </c>
    </row>
    <row r="45" spans="5:9" x14ac:dyDescent="0.35">
      <c r="E45" s="23">
        <v>65.706250000000011</v>
      </c>
      <c r="F45" s="23">
        <v>64.300000000000011</v>
      </c>
      <c r="G45" s="23">
        <v>52.5</v>
      </c>
      <c r="H45" s="23">
        <v>83.4</v>
      </c>
      <c r="I45" s="23">
        <v>9.8689052922127676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Arkusz1</vt:lpstr>
      <vt:lpstr>Arkusz2</vt:lpstr>
      <vt:lpstr>Arkusz3</vt:lpstr>
      <vt:lpstr>Arkusz4</vt:lpstr>
      <vt:lpstr>Arkusz5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2024-04-04T20:28:10Z</dcterms:modified>
</cp:coreProperties>
</file>