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DANE DOPUBLIKACJI ALKOHOLE\"/>
    </mc:Choice>
  </mc:AlternateContent>
  <xr:revisionPtr revIDLastSave="0" documentId="8_{B6042498-FCCA-4A43-BFF0-2D7405432431}" xr6:coauthVersionLast="47" xr6:coauthVersionMax="47" xr10:uidLastSave="{00000000-0000-0000-0000-000000000000}"/>
  <bookViews>
    <workbookView xWindow="-108" yWindow="-108" windowWidth="23256" windowHeight="12456" xr2:uid="{1A870CBE-ABD0-4996-BA0C-6AAC588FE44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H12" i="1" l="1"/>
  <c r="AG12" i="1"/>
  <c r="AF12" i="1"/>
  <c r="AE12" i="1"/>
  <c r="AD12" i="1"/>
  <c r="AC12" i="1"/>
  <c r="AB12" i="1"/>
  <c r="AA12" i="1"/>
  <c r="Z12" i="1"/>
  <c r="Y12" i="1"/>
  <c r="X12" i="1"/>
  <c r="W12" i="1"/>
  <c r="AH11" i="1"/>
  <c r="AG11" i="1"/>
  <c r="AF11" i="1"/>
  <c r="AE11" i="1"/>
  <c r="AD11" i="1"/>
  <c r="AC11" i="1"/>
  <c r="AB11" i="1"/>
  <c r="AA11" i="1"/>
  <c r="Z11" i="1"/>
  <c r="Y11" i="1"/>
  <c r="X11" i="1"/>
  <c r="W11" i="1"/>
  <c r="T11" i="1"/>
  <c r="S11" i="1"/>
  <c r="R11" i="1"/>
  <c r="Q11" i="1"/>
  <c r="P11" i="1"/>
  <c r="O11" i="1"/>
  <c r="K94" i="1"/>
  <c r="J94" i="1"/>
  <c r="F94" i="1"/>
  <c r="E94" i="1"/>
  <c r="K93" i="1"/>
  <c r="J93" i="1"/>
  <c r="F93" i="1"/>
  <c r="E93" i="1"/>
  <c r="K92" i="1"/>
  <c r="J92" i="1"/>
  <c r="F92" i="1"/>
  <c r="E92" i="1"/>
  <c r="K91" i="1"/>
  <c r="J91" i="1"/>
  <c r="F91" i="1"/>
  <c r="E91" i="1"/>
  <c r="K87" i="1"/>
  <c r="J87" i="1"/>
  <c r="F87" i="1"/>
  <c r="E87" i="1"/>
  <c r="K86" i="1"/>
  <c r="J86" i="1"/>
  <c r="F86" i="1"/>
  <c r="E86" i="1"/>
  <c r="K85" i="1"/>
  <c r="J85" i="1"/>
  <c r="F85" i="1"/>
  <c r="E85" i="1"/>
  <c r="K84" i="1"/>
  <c r="J84" i="1"/>
  <c r="F84" i="1"/>
  <c r="E84" i="1"/>
  <c r="K80" i="1"/>
  <c r="J80" i="1"/>
  <c r="F80" i="1"/>
  <c r="E80" i="1"/>
  <c r="K79" i="1"/>
  <c r="J79" i="1"/>
  <c r="F79" i="1"/>
  <c r="E79" i="1"/>
  <c r="K78" i="1"/>
  <c r="J78" i="1"/>
  <c r="F78" i="1"/>
  <c r="E78" i="1"/>
  <c r="K77" i="1"/>
  <c r="J77" i="1"/>
  <c r="F77" i="1"/>
  <c r="E77" i="1"/>
  <c r="K72" i="1"/>
  <c r="J72" i="1"/>
  <c r="F72" i="1"/>
  <c r="E72" i="1"/>
  <c r="K71" i="1"/>
  <c r="J71" i="1"/>
  <c r="F71" i="1"/>
  <c r="E71" i="1"/>
  <c r="K70" i="1"/>
  <c r="J70" i="1"/>
  <c r="F70" i="1"/>
  <c r="E70" i="1"/>
  <c r="K69" i="1"/>
  <c r="J69" i="1"/>
  <c r="F69" i="1"/>
  <c r="E69" i="1"/>
  <c r="K65" i="1"/>
  <c r="J65" i="1"/>
  <c r="F65" i="1"/>
  <c r="E65" i="1"/>
  <c r="K64" i="1"/>
  <c r="J64" i="1"/>
  <c r="F64" i="1"/>
  <c r="E64" i="1"/>
  <c r="K63" i="1"/>
  <c r="J63" i="1"/>
  <c r="F63" i="1"/>
  <c r="E63" i="1"/>
  <c r="K62" i="1"/>
  <c r="J62" i="1"/>
  <c r="F62" i="1"/>
  <c r="E62" i="1"/>
  <c r="K56" i="1"/>
  <c r="J56" i="1"/>
  <c r="F56" i="1"/>
  <c r="E56" i="1"/>
  <c r="K55" i="1"/>
  <c r="J55" i="1"/>
  <c r="F55" i="1"/>
  <c r="E55" i="1"/>
  <c r="K54" i="1"/>
  <c r="J54" i="1"/>
  <c r="F54" i="1"/>
  <c r="E54" i="1"/>
  <c r="K53" i="1"/>
  <c r="J53" i="1"/>
  <c r="F53" i="1"/>
  <c r="E53" i="1"/>
  <c r="K47" i="1"/>
  <c r="J47" i="1"/>
  <c r="F47" i="1"/>
  <c r="E47" i="1"/>
  <c r="K46" i="1"/>
  <c r="J46" i="1"/>
  <c r="F46" i="1"/>
  <c r="E46" i="1"/>
  <c r="K45" i="1"/>
  <c r="J45" i="1"/>
  <c r="F45" i="1"/>
  <c r="E45" i="1"/>
  <c r="K44" i="1"/>
  <c r="J44" i="1"/>
  <c r="F44" i="1"/>
  <c r="E44" i="1"/>
  <c r="K40" i="1"/>
  <c r="J40" i="1"/>
  <c r="F40" i="1"/>
  <c r="E40" i="1"/>
  <c r="K39" i="1"/>
  <c r="J39" i="1"/>
  <c r="F39" i="1"/>
  <c r="E39" i="1"/>
  <c r="K38" i="1"/>
  <c r="J38" i="1"/>
  <c r="F38" i="1"/>
  <c r="E38" i="1"/>
  <c r="K37" i="1"/>
  <c r="J37" i="1"/>
  <c r="F37" i="1"/>
  <c r="E37" i="1"/>
  <c r="K33" i="1"/>
  <c r="J33" i="1"/>
  <c r="F33" i="1"/>
  <c r="E33" i="1"/>
  <c r="K32" i="1"/>
  <c r="J32" i="1"/>
  <c r="F32" i="1"/>
  <c r="E32" i="1"/>
  <c r="K31" i="1"/>
  <c r="J31" i="1"/>
  <c r="F31" i="1"/>
  <c r="E31" i="1"/>
  <c r="K30" i="1"/>
  <c r="J30" i="1"/>
  <c r="F30" i="1"/>
  <c r="E30" i="1"/>
  <c r="K25" i="1"/>
  <c r="J25" i="1"/>
  <c r="F25" i="1"/>
  <c r="E25" i="1"/>
  <c r="K24" i="1"/>
  <c r="J24" i="1"/>
  <c r="F24" i="1"/>
  <c r="E24" i="1"/>
  <c r="K23" i="1"/>
  <c r="J23" i="1"/>
  <c r="F23" i="1"/>
  <c r="E23" i="1"/>
  <c r="K22" i="1"/>
  <c r="J22" i="1"/>
  <c r="F22" i="1"/>
  <c r="E22" i="1"/>
  <c r="K18" i="1"/>
  <c r="J18" i="1"/>
  <c r="F18" i="1"/>
  <c r="E18" i="1"/>
  <c r="K17" i="1"/>
  <c r="J17" i="1"/>
  <c r="F17" i="1"/>
  <c r="E17" i="1"/>
  <c r="K16" i="1"/>
  <c r="J16" i="1"/>
  <c r="F16" i="1"/>
  <c r="E16" i="1"/>
  <c r="K15" i="1"/>
  <c r="J15" i="1"/>
  <c r="F15" i="1"/>
  <c r="E15" i="1"/>
  <c r="K9" i="1"/>
  <c r="J9" i="1"/>
  <c r="F9" i="1"/>
  <c r="E9" i="1"/>
  <c r="K8" i="1"/>
  <c r="J8" i="1"/>
  <c r="F8" i="1"/>
  <c r="E8" i="1"/>
  <c r="K7" i="1"/>
  <c r="J7" i="1"/>
  <c r="F7" i="1"/>
  <c r="E7" i="1"/>
  <c r="K6" i="1"/>
  <c r="J6" i="1"/>
  <c r="F6" i="1"/>
  <c r="E6" i="1"/>
</calcChain>
</file>

<file path=xl/sharedStrings.xml><?xml version="1.0" encoding="utf-8"?>
<sst xmlns="http://schemas.openxmlformats.org/spreadsheetml/2006/main" count="208" uniqueCount="34">
  <si>
    <t>*K- katalaza</t>
  </si>
  <si>
    <t>1. Żywiec pszeniczne IPA</t>
  </si>
  <si>
    <t>Czas</t>
  </si>
  <si>
    <t>PBS</t>
  </si>
  <si>
    <t>SD</t>
  </si>
  <si>
    <t>Średnia PBS</t>
  </si>
  <si>
    <t>k</t>
  </si>
  <si>
    <t>Średnia K:</t>
  </si>
  <si>
    <t>Po otwarciu</t>
  </si>
  <si>
    <t>Po 1 godzinie</t>
  </si>
  <si>
    <t>Po 2 godzinie</t>
  </si>
  <si>
    <t>Po 3 godzinie</t>
  </si>
  <si>
    <t>2. Książęce czerwony lager</t>
  </si>
  <si>
    <t>3. Miłosław chmielony lager </t>
  </si>
  <si>
    <t>4. Okocim jasne okocimskie </t>
  </si>
  <si>
    <t>5. Łomża niepasteryzowana </t>
  </si>
  <si>
    <t>6. Perła chmielowa pils</t>
  </si>
  <si>
    <t>7. Wrężel Tropical</t>
  </si>
  <si>
    <t>8. Wrężel Juicer</t>
  </si>
  <si>
    <t xml:space="preserve">9. Trzech kumpli Porter Bałtycki </t>
  </si>
  <si>
    <t>10. Trzech kumpli Blackcyl</t>
  </si>
  <si>
    <t>11. Trzech kumpli Idiota</t>
  </si>
  <si>
    <t>12. Trzech kumpli Rauchdoppelbock</t>
  </si>
  <si>
    <t>Nadtlenek wodoru</t>
  </si>
  <si>
    <t>Krzywa kwasu galusowego</t>
  </si>
  <si>
    <t>Polifenole w piwie</t>
  </si>
  <si>
    <t>5x rozcieńczone piwa nr 1-6</t>
  </si>
  <si>
    <t>10x rozcieńczone piwa nr- 7-12</t>
  </si>
  <si>
    <t>stężenie kw. galusowego [ug/ml]</t>
  </si>
  <si>
    <t xml:space="preserve">Numer piwa </t>
  </si>
  <si>
    <t/>
  </si>
  <si>
    <t>średnia (A):</t>
  </si>
  <si>
    <t>sd</t>
  </si>
  <si>
    <t>Polifenole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</si>
</sst>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1"/>
      <color theme="1"/>
      <name val="Aptos Narrow"/>
      <family val="2"/>
      <scheme val="minor"/>
    </font>
    <font>
      <b/>
      <sz val="14"/>
      <color rgb="FFFF0000"/>
      <name val="Aptos Narrow"/>
      <family val="2"/>
      <charset val="238"/>
      <scheme val="minor"/>
    </font>
    <font>
      <b/>
      <sz val="14"/>
      <color theme="1"/>
      <name val="Aptos Narrow"/>
      <family val="2"/>
      <charset val="238"/>
      <scheme val="minor"/>
    </font>
    <font>
      <b/>
      <sz val="11"/>
      <color rgb="FFFF0000"/>
      <name val="Aptos Narrow"/>
      <family val="2"/>
      <charset val="238"/>
      <scheme val="minor"/>
    </font>
    <font>
      <b/>
      <sz val="11"/>
      <name val="Aptos Narrow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charset val="238"/>
      <scheme val="minor"/>
    </font>
    <font>
      <b/>
      <sz val="11"/>
      <color rgb="FF00B050"/>
      <name val="Calibri"/>
      <family val="2"/>
      <charset val="238"/>
    </font>
    <font>
      <b/>
      <sz val="11"/>
      <name val="Calibri"/>
      <family val="2"/>
      <charset val="238"/>
    </font>
    <font>
      <b/>
      <sz val="18"/>
      <color rgb="FFFF0000"/>
      <name val="Aptos Narrow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6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9"/>
      <color rgb="FFFF0000"/>
      <name val="Calibri"/>
      <family val="2"/>
      <charset val="238"/>
    </font>
    <font>
      <b/>
      <sz val="11"/>
      <color rgb="FF00B050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/>
    <xf numFmtId="0" fontId="0" fillId="2" borderId="2" xfId="0" applyFill="1" applyBorder="1"/>
    <xf numFmtId="0" fontId="4" fillId="3" borderId="2" xfId="0" applyFont="1" applyFill="1" applyBorder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0" borderId="2" xfId="0" applyFont="1" applyBorder="1"/>
    <xf numFmtId="0" fontId="6" fillId="0" borderId="2" xfId="0" applyFont="1" applyBorder="1"/>
    <xf numFmtId="0" fontId="6" fillId="2" borderId="2" xfId="0" applyFont="1" applyFill="1" applyBorder="1"/>
    <xf numFmtId="164" fontId="7" fillId="3" borderId="2" xfId="0" applyNumberFormat="1" applyFont="1" applyFill="1" applyBorder="1"/>
    <xf numFmtId="164" fontId="8" fillId="3" borderId="2" xfId="0" applyNumberFormat="1" applyFont="1" applyFill="1" applyBorder="1"/>
    <xf numFmtId="0" fontId="2" fillId="0" borderId="0" xfId="0" applyFont="1"/>
    <xf numFmtId="0" fontId="9" fillId="0" borderId="0" xfId="0" applyFont="1" applyAlignment="1">
      <alignment horizontal="center"/>
    </xf>
    <xf numFmtId="0" fontId="6" fillId="0" borderId="0" xfId="0" applyFont="1"/>
    <xf numFmtId="164" fontId="10" fillId="3" borderId="2" xfId="0" applyNumberFormat="1" applyFont="1" applyFill="1" applyBorder="1"/>
    <xf numFmtId="164" fontId="4" fillId="3" borderId="2" xfId="0" applyNumberFormat="1" applyFont="1" applyFill="1" applyBorder="1"/>
    <xf numFmtId="0" fontId="11" fillId="0" borderId="0" xfId="0" applyFont="1"/>
    <xf numFmtId="0" fontId="6" fillId="4" borderId="0" xfId="0" applyFont="1" applyFill="1"/>
    <xf numFmtId="0" fontId="0" fillId="4" borderId="0" xfId="0" applyFill="1"/>
    <xf numFmtId="0" fontId="12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0" xfId="0" applyBorder="1"/>
    <xf numFmtId="0" fontId="14" fillId="0" borderId="0" xfId="0" applyFont="1"/>
    <xf numFmtId="0" fontId="15" fillId="0" borderId="0" xfId="0" applyFont="1" applyBorder="1"/>
    <xf numFmtId="0" fontId="5" fillId="0" borderId="0" xfId="0" applyFont="1" applyBorder="1"/>
    <xf numFmtId="0" fontId="9" fillId="0" borderId="0" xfId="0" applyFont="1" applyBorder="1"/>
    <xf numFmtId="0" fontId="16" fillId="0" borderId="0" xfId="0" applyFont="1" applyBorder="1"/>
    <xf numFmtId="0" fontId="6" fillId="0" borderId="0" xfId="0" applyFont="1" applyBorder="1"/>
    <xf numFmtId="0" fontId="5" fillId="3" borderId="0" xfId="0" applyFont="1" applyFill="1" applyBorder="1"/>
    <xf numFmtId="0" fontId="6" fillId="3" borderId="0" xfId="0" applyFont="1" applyFill="1" applyBorder="1"/>
    <xf numFmtId="0" fontId="16" fillId="3" borderId="0" xfId="0" applyFont="1" applyFill="1" applyBorder="1"/>
    <xf numFmtId="0" fontId="0" fillId="3" borderId="0" xfId="0" applyFill="1" applyBorder="1"/>
    <xf numFmtId="0" fontId="17" fillId="3" borderId="0" xfId="0" applyFont="1" applyFill="1" applyBorder="1"/>
    <xf numFmtId="0" fontId="17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19557-DF1A-4495-BD13-4696554852DE}">
  <dimension ref="A1:AH94"/>
  <sheetViews>
    <sheetView tabSelected="1" workbookViewId="0">
      <selection activeCell="N1" sqref="N1"/>
    </sheetView>
  </sheetViews>
  <sheetFormatPr defaultRowHeight="14.4" x14ac:dyDescent="0.3"/>
  <sheetData>
    <row r="1" spans="1:34" x14ac:dyDescent="0.3">
      <c r="A1" t="s">
        <v>23</v>
      </c>
      <c r="N1" t="s">
        <v>33</v>
      </c>
    </row>
    <row r="2" spans="1:34" ht="18" x14ac:dyDescent="0.35">
      <c r="H2" s="1" t="s">
        <v>0</v>
      </c>
    </row>
    <row r="4" spans="1:34" ht="18" x14ac:dyDescent="0.35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34" ht="21" x14ac:dyDescent="0.4">
      <c r="A5" s="3" t="s">
        <v>2</v>
      </c>
      <c r="B5" s="4" t="s">
        <v>3</v>
      </c>
      <c r="C5" s="4" t="s">
        <v>3</v>
      </c>
      <c r="D5" s="4" t="s">
        <v>3</v>
      </c>
      <c r="E5" s="5" t="s">
        <v>4</v>
      </c>
      <c r="F5" s="6" t="s">
        <v>5</v>
      </c>
      <c r="G5" s="7" t="s">
        <v>6</v>
      </c>
      <c r="H5" s="7" t="s">
        <v>6</v>
      </c>
      <c r="I5" s="7" t="s">
        <v>6</v>
      </c>
      <c r="J5" s="8" t="s">
        <v>4</v>
      </c>
      <c r="K5" s="9" t="s">
        <v>7</v>
      </c>
      <c r="O5" s="15" t="s">
        <v>24</v>
      </c>
      <c r="P5" s="15"/>
      <c r="Q5" s="15"/>
      <c r="V5" s="23" t="s">
        <v>25</v>
      </c>
      <c r="W5" s="17"/>
      <c r="X5" s="24" t="s">
        <v>26</v>
      </c>
      <c r="Y5" s="24"/>
      <c r="Z5" s="24"/>
      <c r="AA5" s="24"/>
      <c r="AB5" s="25"/>
      <c r="AC5" s="24" t="s">
        <v>27</v>
      </c>
      <c r="AD5" s="24"/>
      <c r="AE5" s="24"/>
      <c r="AF5" s="24"/>
      <c r="AG5" s="24"/>
      <c r="AH5" s="24"/>
    </row>
    <row r="6" spans="1:34" x14ac:dyDescent="0.3">
      <c r="A6" s="10" t="s">
        <v>8</v>
      </c>
      <c r="B6" s="11">
        <v>0.3669</v>
      </c>
      <c r="C6" s="11">
        <v>0.309</v>
      </c>
      <c r="D6" s="11">
        <v>0.37840000000000001</v>
      </c>
      <c r="E6" s="12">
        <f>_xlfn.STDEV.S(B6:D6)</f>
        <v>3.7195474635139877E-2</v>
      </c>
      <c r="F6" s="13">
        <f>AVERAGE(B6:D6)</f>
        <v>0.35143333333333332</v>
      </c>
      <c r="G6" s="11">
        <v>0.38319999999999999</v>
      </c>
      <c r="H6" s="11">
        <v>0.40229999999999999</v>
      </c>
      <c r="I6" s="11">
        <v>0.40860000000000002</v>
      </c>
      <c r="J6" s="12">
        <f>_xlfn.STDEV.S(G6:I6)</f>
        <v>1.3226614583230802E-2</v>
      </c>
      <c r="K6" s="14">
        <f>AVERAGE(G6:I6)</f>
        <v>0.39803333333333329</v>
      </c>
      <c r="AB6" s="26"/>
      <c r="AC6" s="27"/>
      <c r="AD6" s="27"/>
      <c r="AE6" s="27"/>
      <c r="AF6" s="27"/>
      <c r="AG6" s="27"/>
      <c r="AH6" s="27"/>
    </row>
    <row r="7" spans="1:34" x14ac:dyDescent="0.3">
      <c r="A7" s="10" t="s">
        <v>9</v>
      </c>
      <c r="B7" s="11">
        <v>0.42209999999999998</v>
      </c>
      <c r="C7" s="11">
        <v>0.42380000000000001</v>
      </c>
      <c r="D7" s="11">
        <v>0.40939999999999999</v>
      </c>
      <c r="E7" s="12">
        <f t="shared" ref="E7:E9" si="0">_xlfn.STDEV.S(B7:D7)</f>
        <v>7.8691380298818898E-3</v>
      </c>
      <c r="F7" s="13">
        <f>AVERAGE(B7:D7)</f>
        <v>0.41843333333333338</v>
      </c>
      <c r="G7" s="11">
        <v>0.40089999999999998</v>
      </c>
      <c r="H7" s="11">
        <v>0.29680000000000001</v>
      </c>
      <c r="I7" s="11">
        <v>0.29499999999999998</v>
      </c>
      <c r="J7" s="12">
        <f t="shared" ref="J7:J9" si="1">_xlfn.STDEV.S(G7:I7)</f>
        <v>6.0628458664227988E-2</v>
      </c>
      <c r="K7" s="14">
        <f>AVERAGE(G7:I7)</f>
        <v>0.33089999999999997</v>
      </c>
      <c r="N7" s="28" t="s">
        <v>28</v>
      </c>
      <c r="O7" s="29">
        <v>0</v>
      </c>
      <c r="P7" s="29">
        <v>10</v>
      </c>
      <c r="Q7" s="29">
        <v>20</v>
      </c>
      <c r="R7" s="29">
        <v>30</v>
      </c>
      <c r="S7" s="29">
        <v>40</v>
      </c>
      <c r="T7" s="29">
        <v>50</v>
      </c>
      <c r="V7" s="30" t="s">
        <v>29</v>
      </c>
      <c r="W7" s="30">
        <v>1</v>
      </c>
      <c r="X7" s="31">
        <v>2</v>
      </c>
      <c r="Y7" s="31">
        <v>3</v>
      </c>
      <c r="Z7" s="31">
        <v>4</v>
      </c>
      <c r="AA7" s="31">
        <v>5</v>
      </c>
      <c r="AB7" s="31">
        <v>6</v>
      </c>
      <c r="AC7" s="30">
        <v>7</v>
      </c>
      <c r="AD7" s="31">
        <v>8</v>
      </c>
      <c r="AE7" s="31">
        <v>9</v>
      </c>
      <c r="AF7" s="31">
        <v>10</v>
      </c>
      <c r="AG7" s="31">
        <v>11</v>
      </c>
      <c r="AH7" s="31">
        <v>12</v>
      </c>
    </row>
    <row r="8" spans="1:34" x14ac:dyDescent="0.3">
      <c r="A8" s="10" t="s">
        <v>10</v>
      </c>
      <c r="B8" s="11">
        <v>0.33679999999999999</v>
      </c>
      <c r="C8" s="11">
        <v>0.31109999999999999</v>
      </c>
      <c r="D8" s="11">
        <v>0.3513</v>
      </c>
      <c r="E8" s="12">
        <f t="shared" si="0"/>
        <v>2.0358372561021021E-2</v>
      </c>
      <c r="F8" s="13">
        <f>AVERAGE(B8:D8)</f>
        <v>0.33306666666666662</v>
      </c>
      <c r="G8" s="11">
        <v>0.30740000000000001</v>
      </c>
      <c r="H8" s="11">
        <v>0.35639999999999999</v>
      </c>
      <c r="I8" s="11">
        <v>0.3034</v>
      </c>
      <c r="J8" s="12">
        <f t="shared" si="1"/>
        <v>2.9512709126747406E-2</v>
      </c>
      <c r="K8" s="14">
        <f>AVERAGE(G8:I8)</f>
        <v>0.32239999999999996</v>
      </c>
      <c r="N8" s="32" t="s">
        <v>30</v>
      </c>
      <c r="O8" s="17">
        <v>6.1800000000000001E-2</v>
      </c>
      <c r="P8" s="17">
        <v>0.12989999999999999</v>
      </c>
      <c r="Q8" s="17">
        <v>0.19139999999999999</v>
      </c>
      <c r="R8" s="17">
        <v>0.28470000000000001</v>
      </c>
      <c r="S8" s="17">
        <v>0.3226</v>
      </c>
      <c r="T8" s="32">
        <v>0.41020000000000001</v>
      </c>
      <c r="V8" s="26"/>
      <c r="W8" s="17">
        <v>0.88770000000000004</v>
      </c>
      <c r="X8" s="17">
        <v>1.0184</v>
      </c>
      <c r="Y8" s="17">
        <v>1.1499999999999999</v>
      </c>
      <c r="Z8" s="17">
        <v>0.63280000000000003</v>
      </c>
      <c r="AA8" s="17">
        <v>0.6018</v>
      </c>
      <c r="AB8" s="32">
        <v>0.62109999999999999</v>
      </c>
      <c r="AC8" s="17">
        <v>0.38419999999999999</v>
      </c>
      <c r="AD8" s="17">
        <v>0.2923</v>
      </c>
      <c r="AE8" s="17">
        <v>0.66200000000000003</v>
      </c>
      <c r="AF8" s="17">
        <v>0.55430000000000001</v>
      </c>
      <c r="AG8" s="17">
        <v>0.93340000000000001</v>
      </c>
      <c r="AH8" s="32">
        <v>0.6603</v>
      </c>
    </row>
    <row r="9" spans="1:34" x14ac:dyDescent="0.3">
      <c r="A9" s="10" t="s">
        <v>11</v>
      </c>
      <c r="B9" s="11">
        <v>0.30280000000000001</v>
      </c>
      <c r="C9" s="11">
        <v>0.26269999999999999</v>
      </c>
      <c r="D9" s="11">
        <v>0.26069999999999999</v>
      </c>
      <c r="E9" s="12">
        <f t="shared" si="0"/>
        <v>2.3750157894212004E-2</v>
      </c>
      <c r="F9" s="13">
        <f>AVERAGE(B9:D9)</f>
        <v>0.27540000000000003</v>
      </c>
      <c r="G9" s="11">
        <v>0.27339999999999998</v>
      </c>
      <c r="H9" s="11">
        <v>0.25080000000000002</v>
      </c>
      <c r="I9" s="11">
        <v>0.25069999999999998</v>
      </c>
      <c r="J9" s="12">
        <f t="shared" si="1"/>
        <v>1.307707918458857E-2</v>
      </c>
      <c r="K9" s="14">
        <f>AVERAGE(G9:I9)</f>
        <v>0.25829999999999997</v>
      </c>
      <c r="N9" s="32" t="s">
        <v>30</v>
      </c>
      <c r="O9" s="17">
        <v>6.0999999999999999E-2</v>
      </c>
      <c r="P9" s="17">
        <v>0.1236</v>
      </c>
      <c r="Q9" s="17">
        <v>0.1928</v>
      </c>
      <c r="R9" s="17">
        <v>0.25130000000000002</v>
      </c>
      <c r="S9" s="17">
        <v>0.34710000000000002</v>
      </c>
      <c r="T9" s="32">
        <v>0.41239999999999999</v>
      </c>
      <c r="V9" s="26"/>
      <c r="W9" s="17">
        <v>1.1987000000000001</v>
      </c>
      <c r="X9" s="17">
        <v>1.2847</v>
      </c>
      <c r="Y9" s="17">
        <v>0.9627</v>
      </c>
      <c r="Z9" s="17">
        <v>0.84309999999999996</v>
      </c>
      <c r="AA9" s="17">
        <v>0.77310000000000001</v>
      </c>
      <c r="AB9" s="32">
        <v>0.63629999999999998</v>
      </c>
      <c r="AC9" s="17">
        <v>0.38600000000000001</v>
      </c>
      <c r="AD9" s="17">
        <v>0.30420000000000003</v>
      </c>
      <c r="AE9" s="17">
        <v>0.71619999999999995</v>
      </c>
      <c r="AF9" s="17">
        <v>0.57740000000000002</v>
      </c>
      <c r="AG9" s="17">
        <v>0.91169999999999995</v>
      </c>
      <c r="AH9" s="32">
        <v>0.69230000000000003</v>
      </c>
    </row>
    <row r="10" spans="1:34" ht="18" x14ac:dyDescent="0.35">
      <c r="F10" s="15"/>
      <c r="N10" s="32" t="s">
        <v>30</v>
      </c>
      <c r="O10" s="17">
        <v>6.5100000000000005E-2</v>
      </c>
      <c r="P10" s="17">
        <v>0.1258</v>
      </c>
      <c r="Q10" s="17">
        <v>0.1971</v>
      </c>
      <c r="R10" s="17">
        <v>0.27900000000000003</v>
      </c>
      <c r="S10" s="17">
        <v>0.34189999999999998</v>
      </c>
      <c r="T10" s="32">
        <v>0.40160000000000001</v>
      </c>
      <c r="V10" s="26"/>
      <c r="W10" s="17">
        <v>0.99960000000000004</v>
      </c>
      <c r="X10" s="17">
        <v>1.0177</v>
      </c>
      <c r="Y10" s="17">
        <v>0.85680000000000001</v>
      </c>
      <c r="Z10" s="17">
        <v>0.82750000000000001</v>
      </c>
      <c r="AA10" s="17">
        <v>0.77869999999999995</v>
      </c>
      <c r="AB10" s="32">
        <v>0.71899999999999997</v>
      </c>
      <c r="AC10" s="17">
        <v>0.3957</v>
      </c>
      <c r="AD10" s="17">
        <v>0.29430000000000001</v>
      </c>
      <c r="AE10" s="17">
        <v>0.69440000000000002</v>
      </c>
      <c r="AF10" s="17">
        <v>0.60860000000000003</v>
      </c>
      <c r="AG10" s="17">
        <v>0.99680000000000002</v>
      </c>
      <c r="AH10" s="32">
        <v>0.72540000000000004</v>
      </c>
    </row>
    <row r="11" spans="1:34" x14ac:dyDescent="0.3">
      <c r="N11" s="33" t="s">
        <v>31</v>
      </c>
      <c r="O11" s="34">
        <f>AVERAGE(O8:O10)</f>
        <v>6.2633333333333333E-2</v>
      </c>
      <c r="P11" s="34">
        <f t="shared" ref="P11:T11" si="2">AVERAGE(P8:P10)</f>
        <v>0.12643333333333331</v>
      </c>
      <c r="Q11" s="34">
        <f t="shared" si="2"/>
        <v>0.19376666666666664</v>
      </c>
      <c r="R11" s="34">
        <f t="shared" si="2"/>
        <v>0.27166666666666667</v>
      </c>
      <c r="S11" s="34">
        <f t="shared" si="2"/>
        <v>0.3372</v>
      </c>
      <c r="T11" s="34">
        <f t="shared" si="2"/>
        <v>0.40806666666666663</v>
      </c>
      <c r="V11" s="35" t="s">
        <v>31</v>
      </c>
      <c r="W11" s="36">
        <f>AVERAGE(W8:W10)</f>
        <v>1.0286666666666668</v>
      </c>
      <c r="X11" s="36">
        <f t="shared" ref="X11:AB11" si="3">AVERAGE(X8:X10)</f>
        <v>1.1069333333333333</v>
      </c>
      <c r="Y11" s="36">
        <f t="shared" si="3"/>
        <v>0.98983333333333334</v>
      </c>
      <c r="Z11" s="36">
        <f t="shared" si="3"/>
        <v>0.76779999999999993</v>
      </c>
      <c r="AA11" s="36">
        <f t="shared" si="3"/>
        <v>0.71786666666666665</v>
      </c>
      <c r="AB11" s="36">
        <f t="shared" si="3"/>
        <v>0.65879999999999994</v>
      </c>
      <c r="AC11" s="37">
        <f>AVERAGE(AC8:AC10)</f>
        <v>0.38863333333333333</v>
      </c>
      <c r="AD11" s="37">
        <f>AVERAGE(AD8:AD10)</f>
        <v>0.29693333333333333</v>
      </c>
      <c r="AE11" s="37">
        <f t="shared" ref="AE11:AH11" si="4">AVERAGE(AE8:AE10)</f>
        <v>0.69086666666666663</v>
      </c>
      <c r="AF11" s="37">
        <f t="shared" si="4"/>
        <v>0.58009999999999995</v>
      </c>
      <c r="AG11" s="37">
        <f t="shared" si="4"/>
        <v>0.94729999999999992</v>
      </c>
      <c r="AH11" s="37">
        <f t="shared" si="4"/>
        <v>0.69266666666666676</v>
      </c>
    </row>
    <row r="12" spans="1:34" x14ac:dyDescent="0.3">
      <c r="V12" t="s">
        <v>32</v>
      </c>
      <c r="W12">
        <f>_xlfn.STDEV.S(W8:W10)</f>
        <v>0.15752429442258492</v>
      </c>
      <c r="X12">
        <f>_xlfn.STDEV.S(X8:X10)</f>
        <v>0.15395084713418686</v>
      </c>
      <c r="Y12">
        <f t="shared" ref="Y12:AB12" si="5">_xlfn.STDEV.S(Y8:Y10)</f>
        <v>0.1484712879089195</v>
      </c>
      <c r="Z12">
        <f t="shared" si="5"/>
        <v>0.11717333314368107</v>
      </c>
      <c r="AA12">
        <f t="shared" si="5"/>
        <v>0.10055567280533385</v>
      </c>
      <c r="AB12" s="26">
        <f t="shared" si="5"/>
        <v>5.268576657883986E-2</v>
      </c>
      <c r="AC12" s="38">
        <f>_xlfn.STDEV.S(AC8:AC10)</f>
        <v>6.185736280616346E-3</v>
      </c>
      <c r="AD12" s="38">
        <f>_xlfn.STDEV.S(AD8:AD10)</f>
        <v>6.3720744921362529E-3</v>
      </c>
      <c r="AE12" s="38">
        <f t="shared" ref="AE12:AH12" si="6">_xlfn.STDEV.S(AE8:AE10)</f>
        <v>2.7272208075866007E-2</v>
      </c>
      <c r="AF12" s="38">
        <f t="shared" si="6"/>
        <v>2.7250504582484347E-2</v>
      </c>
      <c r="AG12" s="38">
        <f t="shared" si="6"/>
        <v>4.4220018091357699E-2</v>
      </c>
      <c r="AH12" s="38">
        <f t="shared" si="6"/>
        <v>3.2551548862278963E-2</v>
      </c>
    </row>
    <row r="13" spans="1:34" ht="18" x14ac:dyDescent="0.35">
      <c r="A13" s="2" t="s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34" x14ac:dyDescent="0.3">
      <c r="A14" s="3" t="s">
        <v>2</v>
      </c>
      <c r="B14" s="4" t="s">
        <v>3</v>
      </c>
      <c r="C14" s="4" t="s">
        <v>3</v>
      </c>
      <c r="D14" s="4" t="s">
        <v>3</v>
      </c>
      <c r="E14" s="5" t="s">
        <v>4</v>
      </c>
      <c r="F14" s="6" t="s">
        <v>5</v>
      </c>
      <c r="G14" s="7" t="s">
        <v>6</v>
      </c>
      <c r="H14" s="7" t="s">
        <v>6</v>
      </c>
      <c r="I14" s="7" t="s">
        <v>6</v>
      </c>
      <c r="J14" s="8" t="s">
        <v>4</v>
      </c>
      <c r="K14" s="9" t="s">
        <v>7</v>
      </c>
    </row>
    <row r="15" spans="1:34" x14ac:dyDescent="0.3">
      <c r="A15" s="10" t="s">
        <v>8</v>
      </c>
      <c r="B15" s="11">
        <v>0.16420000000000001</v>
      </c>
      <c r="C15" s="11">
        <v>0.1757</v>
      </c>
      <c r="D15" s="11">
        <v>0.16850000000000001</v>
      </c>
      <c r="E15" s="12">
        <f>_xlfn.STDEV.S(B15:D15)</f>
        <v>5.8106224566162636E-3</v>
      </c>
      <c r="F15" s="13">
        <f>AVERAGE(B15:D15)</f>
        <v>0.16946666666666665</v>
      </c>
      <c r="G15" s="11">
        <v>0.16950000000000001</v>
      </c>
      <c r="H15" s="11">
        <v>0.16889999999999999</v>
      </c>
      <c r="I15" s="11">
        <v>0.17050000000000001</v>
      </c>
      <c r="J15" s="12">
        <f>_xlfn.STDEV.S(G15:I15)</f>
        <v>8.0829037686548438E-4</v>
      </c>
      <c r="K15" s="14">
        <f>AVERAGE(G15:I16)</f>
        <v>0.17356666666666667</v>
      </c>
    </row>
    <row r="16" spans="1:34" x14ac:dyDescent="0.3">
      <c r="A16" s="10" t="s">
        <v>9</v>
      </c>
      <c r="B16" s="11">
        <v>0.16700000000000001</v>
      </c>
      <c r="C16" s="11">
        <v>0.17799999999999999</v>
      </c>
      <c r="D16" s="11">
        <v>0.17849999999999999</v>
      </c>
      <c r="E16" s="12">
        <f t="shared" ref="E16:E18" si="7">_xlfn.STDEV.S(B16:D16)</f>
        <v>6.4999999999999902E-3</v>
      </c>
      <c r="F16" s="13">
        <f>AVERAGE(B16:D16)</f>
        <v>0.17449999999999999</v>
      </c>
      <c r="G16" s="11">
        <v>0.17119999999999999</v>
      </c>
      <c r="H16" s="11">
        <v>0.19439999999999999</v>
      </c>
      <c r="I16" s="11">
        <v>0.16689999999999999</v>
      </c>
      <c r="J16" s="12">
        <f t="shared" ref="J16:J18" si="8">_xlfn.STDEV.S(G16:I16)</f>
        <v>1.4792903704141385E-2</v>
      </c>
      <c r="K16" s="14">
        <f>AVERAGE(G16:I17)</f>
        <v>0.18176666666666666</v>
      </c>
    </row>
    <row r="17" spans="1:11" x14ac:dyDescent="0.3">
      <c r="A17" s="10" t="s">
        <v>10</v>
      </c>
      <c r="B17" s="11">
        <v>0.19320000000000001</v>
      </c>
      <c r="C17" s="11">
        <v>0.17449999999999999</v>
      </c>
      <c r="D17" s="11">
        <v>0.191</v>
      </c>
      <c r="E17" s="12">
        <f t="shared" si="7"/>
        <v>1.0220730567495338E-2</v>
      </c>
      <c r="F17" s="13">
        <f>AVERAGE(B17:D17)</f>
        <v>0.18623333333333333</v>
      </c>
      <c r="G17" s="11">
        <v>0.18340000000000001</v>
      </c>
      <c r="H17" s="11">
        <v>0.17630000000000001</v>
      </c>
      <c r="I17" s="11">
        <v>0.19839999999999999</v>
      </c>
      <c r="J17" s="12">
        <f t="shared" si="8"/>
        <v>1.1282877883471624E-2</v>
      </c>
      <c r="K17" s="14">
        <f>AVERAGE(G17:I18)</f>
        <v>0.18593333333333337</v>
      </c>
    </row>
    <row r="18" spans="1:11" x14ac:dyDescent="0.3">
      <c r="A18" s="10" t="s">
        <v>11</v>
      </c>
      <c r="B18" s="11">
        <v>0.19889999999999999</v>
      </c>
      <c r="C18" s="11">
        <v>0.221</v>
      </c>
      <c r="D18" s="11">
        <v>0.23549999999999999</v>
      </c>
      <c r="E18" s="12">
        <f t="shared" si="7"/>
        <v>1.8431042654536212E-2</v>
      </c>
      <c r="F18" s="13">
        <f>AVERAGE(B18:D18)</f>
        <v>0.21846666666666667</v>
      </c>
      <c r="G18" s="11">
        <v>0.1855</v>
      </c>
      <c r="H18" s="11">
        <v>0.18340000000000001</v>
      </c>
      <c r="I18" s="11">
        <v>0.18859999999999999</v>
      </c>
      <c r="J18" s="12">
        <f t="shared" si="8"/>
        <v>2.6159765544311151E-3</v>
      </c>
      <c r="K18" s="14">
        <f>AVERAGE(G18:I18)</f>
        <v>0.18583333333333332</v>
      </c>
    </row>
    <row r="19" spans="1:11" x14ac:dyDescent="0.3">
      <c r="A19" s="16"/>
      <c r="B19" s="17"/>
      <c r="C19" s="17"/>
      <c r="D19" s="17"/>
      <c r="E19" s="17"/>
      <c r="F19" s="17"/>
      <c r="G19" s="17"/>
      <c r="H19" s="17"/>
    </row>
    <row r="20" spans="1:11" ht="18" x14ac:dyDescent="0.35">
      <c r="A20" s="2" t="s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3">
      <c r="A21" s="3" t="s">
        <v>2</v>
      </c>
      <c r="B21" s="4" t="s">
        <v>3</v>
      </c>
      <c r="C21" s="4" t="s">
        <v>3</v>
      </c>
      <c r="D21" s="4" t="s">
        <v>3</v>
      </c>
      <c r="E21" s="5" t="s">
        <v>4</v>
      </c>
      <c r="F21" s="6" t="s">
        <v>5</v>
      </c>
      <c r="G21" s="7" t="s">
        <v>6</v>
      </c>
      <c r="H21" s="7" t="s">
        <v>6</v>
      </c>
      <c r="I21" s="7" t="s">
        <v>6</v>
      </c>
      <c r="J21" s="8" t="s">
        <v>4</v>
      </c>
      <c r="K21" s="9" t="s">
        <v>7</v>
      </c>
    </row>
    <row r="22" spans="1:11" x14ac:dyDescent="0.3">
      <c r="A22" s="10" t="s">
        <v>8</v>
      </c>
      <c r="B22" s="11">
        <v>0.13650000000000001</v>
      </c>
      <c r="C22" s="11">
        <v>0.1421</v>
      </c>
      <c r="D22" s="11">
        <v>0.1474</v>
      </c>
      <c r="E22" s="12">
        <f>_xlfn.STDEV.S(B22:D22)</f>
        <v>5.4506880299646544E-3</v>
      </c>
      <c r="F22" s="13">
        <f>AVERAGE(B22:D22)</f>
        <v>0.14200000000000002</v>
      </c>
      <c r="G22" s="11">
        <v>0.14630000000000001</v>
      </c>
      <c r="H22" s="11">
        <v>0.14510000000000001</v>
      </c>
      <c r="I22" s="11">
        <v>0.1522</v>
      </c>
      <c r="J22" s="12">
        <f>_xlfn.STDEV.S(G22:I22)</f>
        <v>3.8004385711827128E-3</v>
      </c>
      <c r="K22" s="14">
        <f>AVERAGE(G22:I22)</f>
        <v>0.14786666666666667</v>
      </c>
    </row>
    <row r="23" spans="1:11" x14ac:dyDescent="0.3">
      <c r="A23" s="10" t="s">
        <v>9</v>
      </c>
      <c r="B23" s="11">
        <v>0.15240000000000001</v>
      </c>
      <c r="C23" s="11">
        <v>0.1517</v>
      </c>
      <c r="D23" s="11">
        <v>0.14099999999999999</v>
      </c>
      <c r="E23" s="12">
        <f t="shared" ref="E23:E25" si="9">_xlfn.STDEV.S(B23:D23)</f>
        <v>6.3893139955188824E-3</v>
      </c>
      <c r="F23" s="13">
        <f>AVERAGE(B23:D23)</f>
        <v>0.14836666666666667</v>
      </c>
      <c r="G23" s="11">
        <v>0.13789999999999999</v>
      </c>
      <c r="H23" s="11">
        <v>0.14729999999999999</v>
      </c>
      <c r="I23" s="11">
        <v>0.14899999999999999</v>
      </c>
      <c r="J23" s="12">
        <f t="shared" ref="J23:J25" si="10">_xlfn.STDEV.S(G23:I23)</f>
        <v>5.9785728508845075E-3</v>
      </c>
      <c r="K23" s="14">
        <f t="shared" ref="K23:K25" si="11">AVERAGE(G23:I23)</f>
        <v>0.14473333333333335</v>
      </c>
    </row>
    <row r="24" spans="1:11" x14ac:dyDescent="0.3">
      <c r="A24" s="10" t="s">
        <v>10</v>
      </c>
      <c r="B24" s="11">
        <v>0.15179999999999999</v>
      </c>
      <c r="C24" s="11">
        <v>0.1487</v>
      </c>
      <c r="D24" s="11">
        <v>0.16289999999999999</v>
      </c>
      <c r="E24" s="12">
        <f t="shared" si="9"/>
        <v>7.4661458151668372E-3</v>
      </c>
      <c r="F24" s="13">
        <f>AVERAGE(B24:D24)</f>
        <v>0.15446666666666667</v>
      </c>
      <c r="G24" s="11">
        <v>0.14399999999999999</v>
      </c>
      <c r="H24" s="11">
        <v>0.1573</v>
      </c>
      <c r="I24" s="11">
        <v>0.1605</v>
      </c>
      <c r="J24" s="12">
        <f t="shared" si="10"/>
        <v>8.7500476189180509E-3</v>
      </c>
      <c r="K24" s="14">
        <f t="shared" si="11"/>
        <v>0.15393333333333334</v>
      </c>
    </row>
    <row r="25" spans="1:11" x14ac:dyDescent="0.3">
      <c r="A25" s="10" t="s">
        <v>11</v>
      </c>
      <c r="B25" s="11">
        <v>0.24160000000000001</v>
      </c>
      <c r="C25" s="11">
        <v>0.192</v>
      </c>
      <c r="D25" s="11">
        <v>0.20419999999999999</v>
      </c>
      <c r="E25" s="12">
        <f t="shared" si="9"/>
        <v>2.5844922131823114E-2</v>
      </c>
      <c r="F25" s="13">
        <f>AVERAGE(B25:D25)</f>
        <v>0.21259999999999998</v>
      </c>
      <c r="G25" s="11">
        <v>0.16950000000000001</v>
      </c>
      <c r="H25" s="11">
        <v>0.18140000000000001</v>
      </c>
      <c r="I25" s="11">
        <v>0.14760000000000001</v>
      </c>
      <c r="J25" s="12">
        <f t="shared" si="10"/>
        <v>1.7144775686293866E-2</v>
      </c>
      <c r="K25" s="14">
        <f t="shared" si="11"/>
        <v>0.16616666666666666</v>
      </c>
    </row>
    <row r="26" spans="1:11" x14ac:dyDescent="0.3">
      <c r="A26" s="16"/>
      <c r="B26" s="17"/>
      <c r="C26" s="17"/>
      <c r="D26" s="17"/>
      <c r="E26" s="17"/>
      <c r="F26" s="17"/>
      <c r="G26" s="17"/>
      <c r="H26" s="17"/>
    </row>
    <row r="27" spans="1:11" x14ac:dyDescent="0.3">
      <c r="A27" s="16"/>
      <c r="B27" s="17"/>
      <c r="C27" s="17"/>
      <c r="D27" s="17"/>
      <c r="E27" s="17"/>
      <c r="F27" s="17"/>
      <c r="G27" s="17"/>
      <c r="H27" s="17"/>
    </row>
    <row r="28" spans="1:11" ht="18" x14ac:dyDescent="0.35">
      <c r="A28" s="2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3">
      <c r="A29" s="3" t="s">
        <v>2</v>
      </c>
      <c r="B29" s="4" t="s">
        <v>3</v>
      </c>
      <c r="C29" s="4" t="s">
        <v>3</v>
      </c>
      <c r="D29" s="4" t="s">
        <v>3</v>
      </c>
      <c r="E29" s="5" t="s">
        <v>4</v>
      </c>
      <c r="F29" s="6" t="s">
        <v>5</v>
      </c>
      <c r="G29" s="7" t="s">
        <v>6</v>
      </c>
      <c r="H29" s="7" t="s">
        <v>6</v>
      </c>
      <c r="I29" s="7" t="s">
        <v>6</v>
      </c>
      <c r="J29" s="8" t="s">
        <v>4</v>
      </c>
      <c r="K29" s="9" t="s">
        <v>7</v>
      </c>
    </row>
    <row r="30" spans="1:11" x14ac:dyDescent="0.3">
      <c r="A30" s="10" t="s">
        <v>8</v>
      </c>
      <c r="B30" s="11">
        <v>0.15840000000000001</v>
      </c>
      <c r="C30" s="11">
        <v>0.15509999999999999</v>
      </c>
      <c r="D30" s="11">
        <v>0.154</v>
      </c>
      <c r="E30" s="12">
        <f>_xlfn.STDEV.S(B30:D30)</f>
        <v>2.2898325994127559E-3</v>
      </c>
      <c r="F30" s="13">
        <f>AVERAGE(B30:D30)</f>
        <v>0.15583333333333335</v>
      </c>
      <c r="G30" s="11">
        <v>0.1323</v>
      </c>
      <c r="H30" s="11">
        <v>0.13930000000000001</v>
      </c>
      <c r="I30" s="11">
        <v>0.13420000000000001</v>
      </c>
      <c r="J30" s="12">
        <f>_xlfn.STDEV.S(G30:I30)</f>
        <v>3.6198526673517175E-3</v>
      </c>
      <c r="K30" s="14">
        <f>AVERAGE(G30:I30)</f>
        <v>0.13526666666666667</v>
      </c>
    </row>
    <row r="31" spans="1:11" x14ac:dyDescent="0.3">
      <c r="A31" s="10" t="s">
        <v>9</v>
      </c>
      <c r="B31" s="11">
        <v>0.16800000000000001</v>
      </c>
      <c r="C31" s="11">
        <v>0.1774</v>
      </c>
      <c r="D31" s="11">
        <v>0.18529999999999999</v>
      </c>
      <c r="E31" s="12">
        <f t="shared" ref="E31:E33" si="12">_xlfn.STDEV.S(B31:D31)</f>
        <v>8.66083136886984E-3</v>
      </c>
      <c r="F31" s="13">
        <f>AVERAGE(B31:D31)</f>
        <v>0.17690000000000003</v>
      </c>
      <c r="G31" s="11">
        <v>0.1497</v>
      </c>
      <c r="H31" s="11">
        <v>0.14779999999999999</v>
      </c>
      <c r="I31" s="11">
        <v>0.1323</v>
      </c>
      <c r="J31" s="12">
        <f t="shared" ref="J31:J33" si="13">_xlfn.STDEV.S(G31:I31)</f>
        <v>9.5448066158164389E-3</v>
      </c>
      <c r="K31" s="14">
        <f t="shared" ref="K31:K33" si="14">AVERAGE(G31:I31)</f>
        <v>0.14326666666666665</v>
      </c>
    </row>
    <row r="32" spans="1:11" x14ac:dyDescent="0.3">
      <c r="A32" s="10" t="s">
        <v>10</v>
      </c>
      <c r="B32" s="11">
        <v>0.2162</v>
      </c>
      <c r="C32" s="11">
        <v>0.20230000000000001</v>
      </c>
      <c r="D32" s="11">
        <v>0.2344</v>
      </c>
      <c r="E32" s="12">
        <f t="shared" si="12"/>
        <v>1.6097929473486122E-2</v>
      </c>
      <c r="F32" s="13">
        <f>AVERAGE(B32:D32)</f>
        <v>0.21763333333333335</v>
      </c>
      <c r="G32" s="11">
        <v>0.13950000000000001</v>
      </c>
      <c r="H32" s="11">
        <v>0.12540000000000001</v>
      </c>
      <c r="I32" s="11">
        <v>0.26340000000000002</v>
      </c>
      <c r="J32" s="12">
        <f t="shared" si="13"/>
        <v>7.5932009060738062E-2</v>
      </c>
      <c r="K32" s="14">
        <f t="shared" si="14"/>
        <v>0.17610000000000001</v>
      </c>
    </row>
    <row r="33" spans="1:11" x14ac:dyDescent="0.3">
      <c r="A33" s="10" t="s">
        <v>11</v>
      </c>
      <c r="B33" s="11">
        <v>0.17730000000000001</v>
      </c>
      <c r="C33" s="11">
        <v>0.17899999999999999</v>
      </c>
      <c r="D33" s="11">
        <v>0.12720000000000001</v>
      </c>
      <c r="E33" s="12">
        <f t="shared" si="12"/>
        <v>2.9428274385925633E-2</v>
      </c>
      <c r="F33" s="13">
        <f>AVERAGE(B33:D33)</f>
        <v>0.16116666666666668</v>
      </c>
      <c r="G33" s="11">
        <v>0.16020000000000001</v>
      </c>
      <c r="H33" s="11">
        <v>0.12180000000000001</v>
      </c>
      <c r="I33" s="11">
        <v>0.1905</v>
      </c>
      <c r="J33" s="12">
        <f t="shared" si="13"/>
        <v>3.4429493170826685E-2</v>
      </c>
      <c r="K33" s="14">
        <f t="shared" si="14"/>
        <v>0.1575</v>
      </c>
    </row>
    <row r="34" spans="1:11" ht="18" x14ac:dyDescent="0.35">
      <c r="F34" s="15"/>
    </row>
    <row r="35" spans="1:11" ht="18" x14ac:dyDescent="0.35">
      <c r="A35" s="2" t="s">
        <v>15</v>
      </c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x14ac:dyDescent="0.3">
      <c r="A36" s="3" t="s">
        <v>2</v>
      </c>
      <c r="B36" s="4" t="s">
        <v>3</v>
      </c>
      <c r="C36" s="4" t="s">
        <v>3</v>
      </c>
      <c r="D36" s="4" t="s">
        <v>3</v>
      </c>
      <c r="E36" s="5" t="s">
        <v>4</v>
      </c>
      <c r="F36" s="6" t="s">
        <v>5</v>
      </c>
      <c r="G36" s="7" t="s">
        <v>6</v>
      </c>
      <c r="H36" s="7" t="s">
        <v>6</v>
      </c>
      <c r="I36" s="7" t="s">
        <v>6</v>
      </c>
      <c r="J36" s="8" t="s">
        <v>4</v>
      </c>
      <c r="K36" s="9" t="s">
        <v>7</v>
      </c>
    </row>
    <row r="37" spans="1:11" x14ac:dyDescent="0.3">
      <c r="A37" s="10" t="s">
        <v>8</v>
      </c>
      <c r="B37" s="11">
        <v>0.12089999999999999</v>
      </c>
      <c r="C37" s="11">
        <v>0.12909999999999999</v>
      </c>
      <c r="D37" s="11">
        <v>0.1222</v>
      </c>
      <c r="E37" s="12">
        <f>_xlfn.STDEV.S(B37:D37)</f>
        <v>4.407191093353374E-3</v>
      </c>
      <c r="F37" s="13">
        <f>AVERAGE(B37:D37)</f>
        <v>0.12406666666666666</v>
      </c>
      <c r="G37" s="11">
        <v>0.12770000000000001</v>
      </c>
      <c r="H37" s="11">
        <v>0.13239999999999999</v>
      </c>
      <c r="I37" s="11">
        <v>0.1265</v>
      </c>
      <c r="J37" s="12">
        <f>_xlfn.STDEV.S(G37:I37)</f>
        <v>3.1182259913824857E-3</v>
      </c>
      <c r="K37" s="14">
        <f>AVERAGE(G37:I37)</f>
        <v>0.12886666666666666</v>
      </c>
    </row>
    <row r="38" spans="1:11" x14ac:dyDescent="0.3">
      <c r="A38" s="10" t="s">
        <v>9</v>
      </c>
      <c r="B38" s="11">
        <v>0.2145</v>
      </c>
      <c r="C38" s="11">
        <v>0.13689999999999999</v>
      </c>
      <c r="D38" s="11">
        <v>0.1283</v>
      </c>
      <c r="E38" s="12">
        <f t="shared" ref="E38:E40" si="15">_xlfn.STDEV.S(B38:D38)</f>
        <v>4.7480101095090321E-2</v>
      </c>
      <c r="F38" s="13">
        <f>AVERAGE(B38:D38)</f>
        <v>0.15990000000000001</v>
      </c>
      <c r="G38" s="11">
        <v>0.1429</v>
      </c>
      <c r="H38" s="11">
        <v>0.1416</v>
      </c>
      <c r="I38" s="11">
        <v>0.13880000000000001</v>
      </c>
      <c r="J38" s="12">
        <f t="shared" ref="J38:J40" si="16">_xlfn.STDEV.S(G38:I38)</f>
        <v>2.0952326839756927E-3</v>
      </c>
      <c r="K38" s="14">
        <f t="shared" ref="K38:K40" si="17">AVERAGE(G38:I38)</f>
        <v>0.1411</v>
      </c>
    </row>
    <row r="39" spans="1:11" x14ac:dyDescent="0.3">
      <c r="A39" s="10" t="s">
        <v>10</v>
      </c>
      <c r="B39" s="11">
        <v>0.17050000000000001</v>
      </c>
      <c r="C39" s="11">
        <v>0.1716</v>
      </c>
      <c r="D39" s="11">
        <v>0.2064</v>
      </c>
      <c r="E39" s="12">
        <f t="shared" si="15"/>
        <v>2.0416741496461506E-2</v>
      </c>
      <c r="F39" s="13">
        <f>AVERAGE(B39:D39)</f>
        <v>0.18283333333333332</v>
      </c>
      <c r="G39" s="11">
        <v>0.1295</v>
      </c>
      <c r="H39" s="11">
        <v>0.16520000000000001</v>
      </c>
      <c r="I39" s="11">
        <v>0.13109999999999999</v>
      </c>
      <c r="J39" s="12">
        <f t="shared" si="16"/>
        <v>2.0165399409218947E-2</v>
      </c>
      <c r="K39" s="14">
        <f t="shared" si="17"/>
        <v>0.14193333333333333</v>
      </c>
    </row>
    <row r="40" spans="1:11" x14ac:dyDescent="0.3">
      <c r="A40" s="10" t="s">
        <v>11</v>
      </c>
      <c r="B40" s="11">
        <v>0.1454</v>
      </c>
      <c r="C40" s="11">
        <v>0.13719999999999999</v>
      </c>
      <c r="D40" s="11">
        <v>0.1318</v>
      </c>
      <c r="E40" s="12">
        <f t="shared" si="15"/>
        <v>6.8478707152905089E-3</v>
      </c>
      <c r="F40" s="13">
        <f>AVERAGE(B40:D40)</f>
        <v>0.13813333333333333</v>
      </c>
      <c r="G40" s="11">
        <v>0.14460000000000001</v>
      </c>
      <c r="H40" s="11">
        <v>0.1366</v>
      </c>
      <c r="I40" s="11">
        <v>0.1208</v>
      </c>
      <c r="J40" s="12">
        <f t="shared" si="16"/>
        <v>1.2111151885762146E-2</v>
      </c>
      <c r="K40" s="14">
        <f t="shared" si="17"/>
        <v>0.13400000000000001</v>
      </c>
    </row>
    <row r="42" spans="1:11" ht="18" x14ac:dyDescent="0.35">
      <c r="A42" s="2" t="s">
        <v>16</v>
      </c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x14ac:dyDescent="0.3">
      <c r="A43" s="3" t="s">
        <v>2</v>
      </c>
      <c r="B43" s="4" t="s">
        <v>3</v>
      </c>
      <c r="C43" s="4" t="s">
        <v>3</v>
      </c>
      <c r="D43" s="4" t="s">
        <v>3</v>
      </c>
      <c r="E43" s="5" t="s">
        <v>4</v>
      </c>
      <c r="F43" s="6" t="s">
        <v>5</v>
      </c>
      <c r="G43" s="7" t="s">
        <v>6</v>
      </c>
      <c r="H43" s="7" t="s">
        <v>6</v>
      </c>
      <c r="I43" s="7" t="s">
        <v>6</v>
      </c>
      <c r="J43" s="8" t="s">
        <v>4</v>
      </c>
      <c r="K43" s="9" t="s">
        <v>7</v>
      </c>
    </row>
    <row r="44" spans="1:11" x14ac:dyDescent="0.3">
      <c r="A44" s="10" t="s">
        <v>8</v>
      </c>
      <c r="B44" s="11">
        <v>0.1206</v>
      </c>
      <c r="C44" s="11">
        <v>0.13500000000000001</v>
      </c>
      <c r="D44" s="11">
        <v>0.13739999999999999</v>
      </c>
      <c r="E44" s="12">
        <f>_xlfn.STDEV.S(B44:D44)</f>
        <v>9.0862533532804386E-3</v>
      </c>
      <c r="F44" s="18">
        <f>AVERAGE(B44:D44)</f>
        <v>0.13100000000000001</v>
      </c>
      <c r="G44" s="11">
        <v>0.13039999999999999</v>
      </c>
      <c r="H44" s="11">
        <v>0.12859999999999999</v>
      </c>
      <c r="I44" s="11">
        <v>0.1174</v>
      </c>
      <c r="J44" s="12">
        <f>_xlfn.STDEV.S(G44:I44)</f>
        <v>7.0436732841134258E-3</v>
      </c>
      <c r="K44" s="19">
        <f>AVERAGE(G44:I44)</f>
        <v>0.12546666666666667</v>
      </c>
    </row>
    <row r="45" spans="1:11" x14ac:dyDescent="0.3">
      <c r="A45" s="10" t="s">
        <v>9</v>
      </c>
      <c r="B45" s="11">
        <v>0.14749999999999999</v>
      </c>
      <c r="C45" s="11">
        <v>0.15190000000000001</v>
      </c>
      <c r="D45" s="11">
        <v>0.19359999999999999</v>
      </c>
      <c r="E45" s="12">
        <f t="shared" ref="E45:E47" si="18">_xlfn.STDEV.S(B45:D45)</f>
        <v>2.5440977444535003E-2</v>
      </c>
      <c r="F45" s="18">
        <f>AVERAGE(B45:D45)</f>
        <v>0.16433333333333333</v>
      </c>
      <c r="G45" s="11">
        <v>0.14649999999999999</v>
      </c>
      <c r="H45" s="11">
        <v>0.13350000000000001</v>
      </c>
      <c r="I45" s="11">
        <v>0.1246</v>
      </c>
      <c r="J45" s="12">
        <f t="shared" ref="J45:J47" si="19">_xlfn.STDEV.S(G45:I45)</f>
        <v>1.101377924843844E-2</v>
      </c>
      <c r="K45" s="19">
        <f t="shared" ref="K45:K47" si="20">AVERAGE(G45:I45)</f>
        <v>0.13486666666666666</v>
      </c>
    </row>
    <row r="46" spans="1:11" x14ac:dyDescent="0.3">
      <c r="A46" s="10" t="s">
        <v>10</v>
      </c>
      <c r="B46" s="11">
        <v>0.16070000000000001</v>
      </c>
      <c r="C46" s="11">
        <v>0.1678</v>
      </c>
      <c r="D46" s="11">
        <v>0.16850000000000001</v>
      </c>
      <c r="E46" s="12">
        <f t="shared" si="18"/>
        <v>4.3154760262725739E-3</v>
      </c>
      <c r="F46" s="18">
        <f>AVERAGE(B46:D46)</f>
        <v>0.16566666666666666</v>
      </c>
      <c r="G46" s="11">
        <v>0.13880000000000001</v>
      </c>
      <c r="H46" s="11">
        <v>0.1489</v>
      </c>
      <c r="I46" s="11">
        <v>0.21060000000000001</v>
      </c>
      <c r="J46" s="12">
        <f t="shared" si="19"/>
        <v>3.8867595757906125E-2</v>
      </c>
      <c r="K46" s="19">
        <f t="shared" si="20"/>
        <v>0.1661</v>
      </c>
    </row>
    <row r="47" spans="1:11" x14ac:dyDescent="0.3">
      <c r="A47" s="10" t="s">
        <v>11</v>
      </c>
      <c r="B47" s="11">
        <v>0.14649999999999999</v>
      </c>
      <c r="C47" s="11">
        <v>0.15809999999999999</v>
      </c>
      <c r="D47" s="11">
        <v>0.11849999999999999</v>
      </c>
      <c r="E47" s="12">
        <f t="shared" si="18"/>
        <v>2.0358126960340232E-2</v>
      </c>
      <c r="F47" s="18">
        <f>AVERAGE(B47:D47)</f>
        <v>0.14103333333333332</v>
      </c>
      <c r="G47" s="11">
        <v>0.14280000000000001</v>
      </c>
      <c r="H47" s="11">
        <v>0.1603</v>
      </c>
      <c r="I47" s="11">
        <v>0.12759999999999999</v>
      </c>
      <c r="J47" s="12">
        <f t="shared" si="19"/>
        <v>1.6363475588435771E-2</v>
      </c>
      <c r="K47" s="19">
        <f t="shared" si="20"/>
        <v>0.14356666666666668</v>
      </c>
    </row>
    <row r="49" spans="1:11" ht="23.4" x14ac:dyDescent="0.45">
      <c r="B49" s="20"/>
      <c r="C49" s="20"/>
      <c r="D49" s="20"/>
      <c r="E49" s="20"/>
      <c r="H49" s="1" t="s">
        <v>0</v>
      </c>
    </row>
    <row r="51" spans="1:11" ht="18" x14ac:dyDescent="0.35">
      <c r="A51" s="2" t="s">
        <v>17</v>
      </c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x14ac:dyDescent="0.3">
      <c r="A52" s="3" t="s">
        <v>2</v>
      </c>
      <c r="B52" s="4" t="s">
        <v>3</v>
      </c>
      <c r="C52" s="4" t="s">
        <v>3</v>
      </c>
      <c r="D52" s="4" t="s">
        <v>3</v>
      </c>
      <c r="E52" s="5" t="s">
        <v>4</v>
      </c>
      <c r="F52" s="6" t="s">
        <v>5</v>
      </c>
      <c r="G52" s="7" t="s">
        <v>6</v>
      </c>
      <c r="H52" s="7" t="s">
        <v>6</v>
      </c>
      <c r="I52" s="7" t="s">
        <v>6</v>
      </c>
      <c r="J52" s="8" t="s">
        <v>4</v>
      </c>
      <c r="K52" s="9" t="s">
        <v>7</v>
      </c>
    </row>
    <row r="53" spans="1:11" x14ac:dyDescent="0.3">
      <c r="A53" s="10" t="s">
        <v>8</v>
      </c>
      <c r="B53" s="11">
        <v>0.2238</v>
      </c>
      <c r="C53" s="11">
        <v>0.22589999999999999</v>
      </c>
      <c r="D53" s="11">
        <v>0.23050000000000001</v>
      </c>
      <c r="E53" s="12">
        <f>_xlfn.STDEV.S(B53:D53)</f>
        <v>3.4268547289509348E-3</v>
      </c>
      <c r="F53" s="13">
        <f>AVERAGE(B53:D53)</f>
        <v>0.22673333333333334</v>
      </c>
      <c r="G53" s="11">
        <v>0.22850000000000001</v>
      </c>
      <c r="H53" s="11">
        <v>0.2198</v>
      </c>
      <c r="I53" s="11">
        <v>0.23050000000000001</v>
      </c>
      <c r="J53" s="12">
        <f>_xlfn.STDEV.S(G53:I53)</f>
        <v>5.6888780381841048E-3</v>
      </c>
      <c r="K53" s="14">
        <f>AVERAGE(G53:I53)</f>
        <v>0.2262666666666667</v>
      </c>
    </row>
    <row r="54" spans="1:11" x14ac:dyDescent="0.3">
      <c r="A54" s="10" t="s">
        <v>9</v>
      </c>
      <c r="B54" s="11">
        <v>0.23269999999999999</v>
      </c>
      <c r="C54" s="11">
        <v>0.24199999999999999</v>
      </c>
      <c r="D54" s="11">
        <v>0.24979999999999999</v>
      </c>
      <c r="E54" s="12">
        <f t="shared" ref="E54:E56" si="21">_xlfn.STDEV.S(B54:D54)</f>
        <v>8.5609578903297987E-3</v>
      </c>
      <c r="F54" s="13">
        <f>AVERAGE(B54:D54)</f>
        <v>0.24150000000000002</v>
      </c>
      <c r="G54" s="11">
        <v>0.22900000000000001</v>
      </c>
      <c r="H54" s="11">
        <v>0.2429</v>
      </c>
      <c r="I54" s="11">
        <v>0.2437</v>
      </c>
      <c r="J54" s="12">
        <f t="shared" ref="J54:J56" si="22">_xlfn.STDEV.S(G54:I54)</f>
        <v>8.2657929645819986E-3</v>
      </c>
      <c r="K54" s="14">
        <f t="shared" ref="K54:K56" si="23">AVERAGE(G54:I54)</f>
        <v>0.23853333333333335</v>
      </c>
    </row>
    <row r="55" spans="1:11" x14ac:dyDescent="0.3">
      <c r="A55" s="10" t="s">
        <v>10</v>
      </c>
      <c r="B55" s="11">
        <v>0.28920000000000001</v>
      </c>
      <c r="C55" s="11">
        <v>0.32429999999999998</v>
      </c>
      <c r="D55" s="11">
        <v>0.3291</v>
      </c>
      <c r="E55" s="12">
        <f t="shared" si="21"/>
        <v>2.1783250446157008E-2</v>
      </c>
      <c r="F55" s="13">
        <f>AVERAGE(B55:D55)</f>
        <v>0.31419999999999998</v>
      </c>
      <c r="G55" s="11">
        <v>0.32990000000000003</v>
      </c>
      <c r="H55" s="11">
        <v>0.30280000000000001</v>
      </c>
      <c r="I55" s="11">
        <v>0.31390000000000001</v>
      </c>
      <c r="J55" s="12">
        <f t="shared" si="22"/>
        <v>1.3623631429737576E-2</v>
      </c>
      <c r="K55" s="14">
        <f t="shared" si="23"/>
        <v>0.31553333333333339</v>
      </c>
    </row>
    <row r="56" spans="1:11" x14ac:dyDescent="0.3">
      <c r="A56" s="10" t="s">
        <v>11</v>
      </c>
      <c r="B56" s="11">
        <v>0.30969999999999998</v>
      </c>
      <c r="C56" s="11">
        <v>0.28120000000000001</v>
      </c>
      <c r="D56" s="11">
        <v>0.32090000000000002</v>
      </c>
      <c r="E56" s="12">
        <f t="shared" si="21"/>
        <v>2.0468593828920769E-2</v>
      </c>
      <c r="F56" s="13">
        <f>AVERAGE(B56:D56)</f>
        <v>0.30393333333333333</v>
      </c>
      <c r="G56" s="11">
        <v>0.31009999999999999</v>
      </c>
      <c r="H56" s="11">
        <v>0.3236</v>
      </c>
      <c r="I56" s="11">
        <v>0.3256</v>
      </c>
      <c r="J56" s="12">
        <f t="shared" si="22"/>
        <v>8.4310932466278334E-3</v>
      </c>
      <c r="K56" s="14">
        <f t="shared" si="23"/>
        <v>0.31976666666666664</v>
      </c>
    </row>
    <row r="57" spans="1:11" ht="18" x14ac:dyDescent="0.35">
      <c r="F57" s="15"/>
    </row>
    <row r="60" spans="1:11" ht="18" x14ac:dyDescent="0.35">
      <c r="A60" s="2" t="s">
        <v>18</v>
      </c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x14ac:dyDescent="0.3">
      <c r="A61" s="3" t="s">
        <v>2</v>
      </c>
      <c r="B61" s="4" t="s">
        <v>3</v>
      </c>
      <c r="C61" s="4" t="s">
        <v>3</v>
      </c>
      <c r="D61" s="4" t="s">
        <v>3</v>
      </c>
      <c r="E61" s="5" t="s">
        <v>4</v>
      </c>
      <c r="F61" s="6" t="s">
        <v>5</v>
      </c>
      <c r="G61" s="7" t="s">
        <v>6</v>
      </c>
      <c r="H61" s="7" t="s">
        <v>6</v>
      </c>
      <c r="I61" s="7" t="s">
        <v>6</v>
      </c>
      <c r="J61" s="8" t="s">
        <v>4</v>
      </c>
      <c r="K61" s="9" t="s">
        <v>7</v>
      </c>
    </row>
    <row r="62" spans="1:11" x14ac:dyDescent="0.3">
      <c r="A62" s="10" t="s">
        <v>8</v>
      </c>
      <c r="B62" s="11">
        <v>0.47860000000000003</v>
      </c>
      <c r="C62" s="11">
        <v>0.50819999999999999</v>
      </c>
      <c r="D62" s="11">
        <v>0.53200000000000003</v>
      </c>
      <c r="E62" s="12">
        <f>_xlfn.STDEV.S(B62:D62)</f>
        <v>2.6752445371093336E-2</v>
      </c>
      <c r="F62" s="13">
        <f>AVERAGE(B62:D62)</f>
        <v>0.50626666666666675</v>
      </c>
      <c r="G62" s="11">
        <v>0.59630000000000005</v>
      </c>
      <c r="H62" s="11">
        <v>0.49309999999999998</v>
      </c>
      <c r="I62" s="11">
        <v>0.5232</v>
      </c>
      <c r="J62" s="12">
        <f>_xlfn.STDEV.S(G62:I62)</f>
        <v>5.307205793384441E-2</v>
      </c>
      <c r="K62" s="14">
        <f>AVERAGE(G62:I62)</f>
        <v>0.53753333333333331</v>
      </c>
    </row>
    <row r="63" spans="1:11" x14ac:dyDescent="0.3">
      <c r="A63" s="10" t="s">
        <v>9</v>
      </c>
      <c r="B63" s="11">
        <v>0.505</v>
      </c>
      <c r="C63" s="11">
        <v>0.47060000000000002</v>
      </c>
      <c r="D63" s="11">
        <v>0.4587</v>
      </c>
      <c r="E63" s="12">
        <f t="shared" ref="E63:E65" si="24">_xlfn.STDEV.S(B63:D63)</f>
        <v>2.4043918149918912E-2</v>
      </c>
      <c r="F63" s="13">
        <f>AVERAGE(B63:D63)</f>
        <v>0.47809999999999997</v>
      </c>
      <c r="G63" s="11">
        <v>0.4612</v>
      </c>
      <c r="H63" s="11">
        <v>0.49669999999999997</v>
      </c>
      <c r="I63" s="11">
        <v>0.46860000000000002</v>
      </c>
      <c r="J63" s="12">
        <f t="shared" ref="J63:J65" si="25">_xlfn.STDEV.S(G63:I63)</f>
        <v>1.8728854743416623E-2</v>
      </c>
      <c r="K63" s="14">
        <f t="shared" ref="K63:K65" si="26">AVERAGE(G63:I63)</f>
        <v>0.47549999999999998</v>
      </c>
    </row>
    <row r="64" spans="1:11" x14ac:dyDescent="0.3">
      <c r="A64" s="10" t="s">
        <v>10</v>
      </c>
      <c r="B64" s="11">
        <v>0.54259999999999997</v>
      </c>
      <c r="C64" s="11">
        <v>0.5444</v>
      </c>
      <c r="D64" s="11">
        <v>0.60950000000000004</v>
      </c>
      <c r="E64" s="12">
        <f t="shared" si="24"/>
        <v>3.8115744778240958E-2</v>
      </c>
      <c r="F64" s="13">
        <f>AVERAGE(B64:D64)</f>
        <v>0.5655</v>
      </c>
      <c r="G64" s="11">
        <v>0.5948</v>
      </c>
      <c r="H64" s="11">
        <v>0.64090000000000003</v>
      </c>
      <c r="I64" s="11">
        <v>0.60629999999999995</v>
      </c>
      <c r="J64" s="12">
        <f t="shared" si="25"/>
        <v>2.3995207854903052E-2</v>
      </c>
      <c r="K64" s="14">
        <f t="shared" si="26"/>
        <v>0.61399999999999999</v>
      </c>
    </row>
    <row r="65" spans="1:11" x14ac:dyDescent="0.3">
      <c r="A65" s="10" t="s">
        <v>11</v>
      </c>
      <c r="B65" s="11">
        <v>0.63959999999999995</v>
      </c>
      <c r="C65" s="11">
        <v>0.64429999999999998</v>
      </c>
      <c r="D65" s="11">
        <v>0.64510000000000001</v>
      </c>
      <c r="E65" s="12">
        <f t="shared" si="24"/>
        <v>2.9715315916207545E-3</v>
      </c>
      <c r="F65" s="13">
        <f>AVERAGE(B65:D65)</f>
        <v>0.64300000000000002</v>
      </c>
      <c r="G65" s="11">
        <v>0.64549999999999996</v>
      </c>
      <c r="H65" s="11">
        <v>0.62150000000000005</v>
      </c>
      <c r="I65" s="11">
        <v>0.61509999999999998</v>
      </c>
      <c r="J65" s="12">
        <f t="shared" si="25"/>
        <v>1.6026644481404478E-2</v>
      </c>
      <c r="K65" s="14">
        <f t="shared" si="26"/>
        <v>0.62736666666666663</v>
      </c>
    </row>
    <row r="66" spans="1:11" x14ac:dyDescent="0.3">
      <c r="A66" s="16"/>
      <c r="B66" s="17"/>
      <c r="C66" s="17"/>
      <c r="D66" s="17"/>
      <c r="E66" s="21"/>
      <c r="F66" s="17"/>
      <c r="G66" s="17"/>
      <c r="H66" s="17"/>
    </row>
    <row r="67" spans="1:11" ht="18" x14ac:dyDescent="0.35">
      <c r="A67" s="2" t="s">
        <v>19</v>
      </c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x14ac:dyDescent="0.3">
      <c r="A68" s="3" t="s">
        <v>2</v>
      </c>
      <c r="B68" s="4" t="s">
        <v>3</v>
      </c>
      <c r="C68" s="4" t="s">
        <v>3</v>
      </c>
      <c r="D68" s="4" t="s">
        <v>3</v>
      </c>
      <c r="E68" s="5" t="s">
        <v>4</v>
      </c>
      <c r="F68" s="6" t="s">
        <v>5</v>
      </c>
      <c r="G68" s="7" t="s">
        <v>6</v>
      </c>
      <c r="H68" s="7" t="s">
        <v>6</v>
      </c>
      <c r="I68" s="7" t="s">
        <v>6</v>
      </c>
      <c r="J68" s="8" t="s">
        <v>4</v>
      </c>
      <c r="K68" s="9" t="s">
        <v>7</v>
      </c>
    </row>
    <row r="69" spans="1:11" x14ac:dyDescent="0.3">
      <c r="A69" s="10" t="s">
        <v>8</v>
      </c>
      <c r="B69" s="11">
        <v>1.1858</v>
      </c>
      <c r="C69" s="11">
        <v>1.3692</v>
      </c>
      <c r="D69" s="11">
        <v>1.3028</v>
      </c>
      <c r="E69" s="12">
        <f>_xlfn.STDEV.S(B69:D69)</f>
        <v>9.2856089371313358E-2</v>
      </c>
      <c r="F69" s="13">
        <f>AVERAGE(B69:D69)</f>
        <v>1.2859333333333332</v>
      </c>
      <c r="G69" s="11">
        <v>1.5341</v>
      </c>
      <c r="H69" s="11">
        <v>1.4801</v>
      </c>
      <c r="I69" s="11">
        <v>1.2619</v>
      </c>
      <c r="J69" s="12">
        <f>_xlfn.STDEV.S(G69:I69)</f>
        <v>0.14411805346081152</v>
      </c>
      <c r="K69" s="14">
        <f>AVERAGE(G69:I69)</f>
        <v>1.4253666666666664</v>
      </c>
    </row>
    <row r="70" spans="1:11" x14ac:dyDescent="0.3">
      <c r="A70" s="10" t="s">
        <v>9</v>
      </c>
      <c r="B70" s="11">
        <v>1.3632</v>
      </c>
      <c r="C70" s="11">
        <v>1.3835999999999999</v>
      </c>
      <c r="D70" s="11">
        <v>1.5033000000000001</v>
      </c>
      <c r="E70" s="12">
        <f t="shared" ref="E70:E72" si="27">_xlfn.STDEV.S(B70:D70)</f>
        <v>7.5688242151605106E-2</v>
      </c>
      <c r="F70" s="13">
        <f>AVERAGE(B70:D70)</f>
        <v>1.4166999999999998</v>
      </c>
      <c r="G70" s="11">
        <v>1.2806</v>
      </c>
      <c r="H70" s="11">
        <v>1.4384999999999999</v>
      </c>
      <c r="I70" s="11">
        <v>1.3680000000000001</v>
      </c>
      <c r="J70" s="12">
        <f t="shared" ref="J70:J72" si="28">_xlfn.STDEV.S(G70:I70)</f>
        <v>7.9100589968301299E-2</v>
      </c>
      <c r="K70" s="14">
        <f t="shared" ref="K70:K72" si="29">AVERAGE(G70:I70)</f>
        <v>1.3623666666666667</v>
      </c>
    </row>
    <row r="71" spans="1:11" x14ac:dyDescent="0.3">
      <c r="A71" s="10" t="s">
        <v>10</v>
      </c>
      <c r="B71" s="11">
        <v>1.2985</v>
      </c>
      <c r="C71" s="11">
        <v>1.4557</v>
      </c>
      <c r="D71" s="11">
        <v>1.4142999999999999</v>
      </c>
      <c r="E71" s="12">
        <f t="shared" si="27"/>
        <v>8.1481531649816197E-2</v>
      </c>
      <c r="F71" s="13">
        <f>AVERAGE(B71:D71)</f>
        <v>1.3895</v>
      </c>
      <c r="G71" s="11">
        <v>1.4500999999999999</v>
      </c>
      <c r="H71" s="11">
        <v>1.5410999999999999</v>
      </c>
      <c r="I71" s="11">
        <v>1.4095</v>
      </c>
      <c r="J71" s="12">
        <f t="shared" si="28"/>
        <v>6.7389316660728907E-2</v>
      </c>
      <c r="K71" s="14">
        <f t="shared" si="29"/>
        <v>1.4669000000000001</v>
      </c>
    </row>
    <row r="72" spans="1:11" x14ac:dyDescent="0.3">
      <c r="A72" s="10" t="s">
        <v>11</v>
      </c>
      <c r="B72" s="11">
        <v>1.3724000000000001</v>
      </c>
      <c r="C72" s="11">
        <v>1.375</v>
      </c>
      <c r="D72" s="11">
        <v>1.5126999999999999</v>
      </c>
      <c r="E72" s="12">
        <f t="shared" si="27"/>
        <v>8.026221610031288E-2</v>
      </c>
      <c r="F72" s="13">
        <f>AVERAGE(B72:D72)</f>
        <v>1.4200333333333333</v>
      </c>
      <c r="G72" s="11">
        <v>1.3828</v>
      </c>
      <c r="H72" s="11">
        <v>1.4466000000000001</v>
      </c>
      <c r="I72" s="11">
        <v>1.4249000000000001</v>
      </c>
      <c r="J72" s="12">
        <f t="shared" si="28"/>
        <v>3.2439019713918646E-2</v>
      </c>
      <c r="K72" s="14">
        <f t="shared" si="29"/>
        <v>1.4181000000000001</v>
      </c>
    </row>
    <row r="73" spans="1:11" x14ac:dyDescent="0.3">
      <c r="A73" s="16"/>
      <c r="B73" s="17"/>
      <c r="C73" s="17"/>
      <c r="D73" s="17"/>
      <c r="E73" s="17"/>
      <c r="F73" s="17"/>
      <c r="G73" s="17"/>
      <c r="H73" s="17"/>
      <c r="J73" s="22"/>
    </row>
    <row r="74" spans="1:11" x14ac:dyDescent="0.3">
      <c r="A74" s="16"/>
      <c r="B74" s="17"/>
      <c r="C74" s="17"/>
      <c r="D74" s="17"/>
      <c r="E74" s="17"/>
      <c r="F74" s="17"/>
      <c r="G74" s="17"/>
      <c r="H74" s="17"/>
    </row>
    <row r="75" spans="1:11" ht="18" x14ac:dyDescent="0.35">
      <c r="A75" s="2" t="s">
        <v>20</v>
      </c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x14ac:dyDescent="0.3">
      <c r="A76" s="3" t="s">
        <v>2</v>
      </c>
      <c r="B76" s="4" t="s">
        <v>3</v>
      </c>
      <c r="C76" s="4" t="s">
        <v>3</v>
      </c>
      <c r="D76" s="4" t="s">
        <v>3</v>
      </c>
      <c r="E76" s="5" t="s">
        <v>4</v>
      </c>
      <c r="F76" s="6" t="s">
        <v>5</v>
      </c>
      <c r="G76" s="7" t="s">
        <v>6</v>
      </c>
      <c r="H76" s="7" t="s">
        <v>6</v>
      </c>
      <c r="I76" s="7" t="s">
        <v>6</v>
      </c>
      <c r="J76" s="8" t="s">
        <v>4</v>
      </c>
      <c r="K76" s="9" t="s">
        <v>7</v>
      </c>
    </row>
    <row r="77" spans="1:11" x14ac:dyDescent="0.3">
      <c r="A77" s="10" t="s">
        <v>8</v>
      </c>
      <c r="B77" s="11">
        <v>0.7268</v>
      </c>
      <c r="C77" s="11">
        <v>0.75090000000000001</v>
      </c>
      <c r="D77" s="11">
        <v>0.74260000000000004</v>
      </c>
      <c r="E77" s="12">
        <f>_xlfn.STDEV.S(B77:D77)</f>
        <v>1.2242957159118061E-2</v>
      </c>
      <c r="F77" s="13">
        <f>AVERAGE(B77:D77)</f>
        <v>0.74009999999999998</v>
      </c>
      <c r="G77" s="11">
        <v>0.77090000000000003</v>
      </c>
      <c r="H77" s="11">
        <v>0.76629999999999998</v>
      </c>
      <c r="I77" s="11">
        <v>0.75549999999999995</v>
      </c>
      <c r="J77" s="12">
        <f>_xlfn.STDEV.S(G77:I77)</f>
        <v>7.9052725021553777E-3</v>
      </c>
      <c r="K77" s="14">
        <f>AVERAGE(G77:I77)</f>
        <v>0.76423333333333332</v>
      </c>
    </row>
    <row r="78" spans="1:11" x14ac:dyDescent="0.3">
      <c r="A78" s="10" t="s">
        <v>9</v>
      </c>
      <c r="B78" s="11">
        <v>0.76449999999999996</v>
      </c>
      <c r="C78" s="11">
        <v>0.78349999999999997</v>
      </c>
      <c r="D78" s="11">
        <v>0.80779999999999996</v>
      </c>
      <c r="E78" s="12">
        <f t="shared" ref="E78:E80" si="30">_xlfn.STDEV.S(B78:D78)</f>
        <v>2.1703993488142531E-2</v>
      </c>
      <c r="F78" s="13">
        <f>AVERAGE(B78:D78)</f>
        <v>0.78526666666666667</v>
      </c>
      <c r="G78" s="11">
        <v>0.7419</v>
      </c>
      <c r="H78" s="11">
        <v>0.7258</v>
      </c>
      <c r="I78" s="11">
        <v>0.78339999999999999</v>
      </c>
      <c r="J78" s="12">
        <f t="shared" ref="J78:J80" si="31">_xlfn.STDEV.S(G78:I78)</f>
        <v>2.9718737075005944E-2</v>
      </c>
      <c r="K78" s="14">
        <f t="shared" ref="K78:K80" si="32">AVERAGE(G78:I78)</f>
        <v>0.75036666666666674</v>
      </c>
    </row>
    <row r="79" spans="1:11" x14ac:dyDescent="0.3">
      <c r="A79" s="10" t="s">
        <v>10</v>
      </c>
      <c r="B79" s="11">
        <v>0.7853</v>
      </c>
      <c r="C79" s="11">
        <v>0.88959999999999995</v>
      </c>
      <c r="D79" s="11">
        <v>0.89990000000000003</v>
      </c>
      <c r="E79" s="12">
        <f t="shared" si="30"/>
        <v>6.3400499472270194E-2</v>
      </c>
      <c r="F79" s="13">
        <f>AVERAGE(B79:D79)</f>
        <v>0.85826666666666673</v>
      </c>
      <c r="G79" s="11">
        <v>0.8962</v>
      </c>
      <c r="H79" s="11">
        <v>0.87419999999999998</v>
      </c>
      <c r="I79" s="11">
        <v>0.90669999999999995</v>
      </c>
      <c r="J79" s="12">
        <f t="shared" si="31"/>
        <v>1.65856363559959E-2</v>
      </c>
      <c r="K79" s="14">
        <f t="shared" si="32"/>
        <v>0.89236666666666664</v>
      </c>
    </row>
    <row r="80" spans="1:11" x14ac:dyDescent="0.3">
      <c r="A80" s="10" t="s">
        <v>11</v>
      </c>
      <c r="B80" s="11">
        <v>0.8115</v>
      </c>
      <c r="C80" s="11">
        <v>0.90029999999999999</v>
      </c>
      <c r="D80" s="11">
        <v>0.88919999999999999</v>
      </c>
      <c r="E80" s="12">
        <f t="shared" si="30"/>
        <v>4.8383778273301467E-2</v>
      </c>
      <c r="F80" s="13">
        <f>AVERAGE(B80:D80)</f>
        <v>0.86699999999999999</v>
      </c>
      <c r="G80" s="11">
        <v>0.87329999999999997</v>
      </c>
      <c r="H80" s="11">
        <v>0.94499999999999995</v>
      </c>
      <c r="I80" s="11">
        <v>0.96519999999999995</v>
      </c>
      <c r="J80" s="12">
        <f t="shared" si="31"/>
        <v>4.8295168840509634E-2</v>
      </c>
      <c r="K80" s="14">
        <f t="shared" si="32"/>
        <v>0.92783333333333318</v>
      </c>
    </row>
    <row r="81" spans="1:11" ht="18" x14ac:dyDescent="0.35">
      <c r="F81" s="15"/>
    </row>
    <row r="82" spans="1:11" ht="18" x14ac:dyDescent="0.35">
      <c r="A82" s="2" t="s">
        <v>21</v>
      </c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x14ac:dyDescent="0.3">
      <c r="A83" s="3" t="s">
        <v>2</v>
      </c>
      <c r="B83" s="4" t="s">
        <v>3</v>
      </c>
      <c r="C83" s="4" t="s">
        <v>3</v>
      </c>
      <c r="D83" s="4" t="s">
        <v>3</v>
      </c>
      <c r="E83" s="5" t="s">
        <v>4</v>
      </c>
      <c r="F83" s="6" t="s">
        <v>5</v>
      </c>
      <c r="G83" s="7" t="s">
        <v>6</v>
      </c>
      <c r="H83" s="7" t="s">
        <v>6</v>
      </c>
      <c r="I83" s="7" t="s">
        <v>6</v>
      </c>
      <c r="J83" s="8" t="s">
        <v>4</v>
      </c>
      <c r="K83" s="9" t="s">
        <v>7</v>
      </c>
    </row>
    <row r="84" spans="1:11" x14ac:dyDescent="0.3">
      <c r="A84" s="10" t="s">
        <v>8</v>
      </c>
      <c r="B84" s="11">
        <v>1.8533999999999999</v>
      </c>
      <c r="C84" s="11">
        <v>1.6437999999999999</v>
      </c>
      <c r="D84" s="11">
        <v>2.2911999999999999</v>
      </c>
      <c r="E84" s="12">
        <f>_xlfn.STDEV.S(B84:D84)</f>
        <v>0.33033512276676624</v>
      </c>
      <c r="F84" s="13">
        <f>AVERAGE(B84:D84)</f>
        <v>1.9294666666666664</v>
      </c>
      <c r="G84" s="11">
        <v>2.2793000000000001</v>
      </c>
      <c r="H84" s="11">
        <v>2.0520999999999998</v>
      </c>
      <c r="I84" s="11">
        <v>1.5673999999999999</v>
      </c>
      <c r="J84" s="12">
        <f>_xlfn.STDEV.S(G84:I84)</f>
        <v>0.36362882632339755</v>
      </c>
      <c r="K84" s="14">
        <f>AVERAGE(G84:I84)</f>
        <v>1.9662666666666668</v>
      </c>
    </row>
    <row r="85" spans="1:11" x14ac:dyDescent="0.3">
      <c r="A85" s="10" t="s">
        <v>9</v>
      </c>
      <c r="B85" s="11">
        <v>2.0684999999999998</v>
      </c>
      <c r="C85" s="11">
        <v>2.0266999999999999</v>
      </c>
      <c r="D85" s="11">
        <v>2.1095999999999999</v>
      </c>
      <c r="E85" s="12">
        <f t="shared" ref="E85:E87" si="33">_xlfn.STDEV.S(B85:D85)</f>
        <v>4.1450492558392261E-2</v>
      </c>
      <c r="F85" s="13">
        <f>AVERAGE(B85:D85)</f>
        <v>2.0682666666666667</v>
      </c>
      <c r="G85" s="11">
        <v>2.0244</v>
      </c>
      <c r="H85" s="11">
        <v>2.0629</v>
      </c>
      <c r="I85" s="11">
        <v>2.0775000000000001</v>
      </c>
      <c r="J85" s="12">
        <f t="shared" ref="J85:J87" si="34">_xlfn.STDEV.S(G85:I85)</f>
        <v>2.7431794205507894E-2</v>
      </c>
      <c r="K85" s="14">
        <f t="shared" ref="K85:K87" si="35">AVERAGE(G85:I85)</f>
        <v>2.0549333333333331</v>
      </c>
    </row>
    <row r="86" spans="1:11" x14ac:dyDescent="0.3">
      <c r="A86" s="10" t="s">
        <v>10</v>
      </c>
      <c r="B86" s="11">
        <v>2.0375000000000001</v>
      </c>
      <c r="C86" s="11">
        <v>2.1778</v>
      </c>
      <c r="D86" s="11">
        <v>2.1522000000000001</v>
      </c>
      <c r="E86" s="12">
        <f t="shared" si="33"/>
        <v>7.4716731727237598E-2</v>
      </c>
      <c r="F86" s="13">
        <f>AVERAGE(B86:D86)</f>
        <v>2.1225000000000001</v>
      </c>
      <c r="G86" s="11">
        <v>2.2475999999999998</v>
      </c>
      <c r="H86" s="11">
        <v>2.1711999999999998</v>
      </c>
      <c r="I86" s="11">
        <v>2.1798000000000002</v>
      </c>
      <c r="J86" s="12">
        <f t="shared" si="34"/>
        <v>4.184845676166956E-2</v>
      </c>
      <c r="K86" s="14">
        <f t="shared" si="35"/>
        <v>2.1995333333333331</v>
      </c>
    </row>
    <row r="87" spans="1:11" x14ac:dyDescent="0.3">
      <c r="A87" s="10" t="s">
        <v>11</v>
      </c>
      <c r="B87" s="11">
        <v>2.0733999999999999</v>
      </c>
      <c r="C87" s="11">
        <v>2.6724999999999999</v>
      </c>
      <c r="D87" s="11">
        <v>2.2248999999999999</v>
      </c>
      <c r="E87" s="12">
        <f t="shared" si="33"/>
        <v>0.31150677360211737</v>
      </c>
      <c r="F87" s="13">
        <f>AVERAGE(B87:D87)</f>
        <v>2.3235999999999999</v>
      </c>
      <c r="G87" s="11">
        <v>2.1499000000000001</v>
      </c>
      <c r="H87" s="11">
        <v>2.1349999999999998</v>
      </c>
      <c r="I87" s="11">
        <v>2.3332000000000002</v>
      </c>
      <c r="J87" s="12">
        <f t="shared" si="34"/>
        <v>0.11038126350669013</v>
      </c>
      <c r="K87" s="14">
        <f t="shared" si="35"/>
        <v>2.2060333333333335</v>
      </c>
    </row>
    <row r="89" spans="1:11" ht="18" x14ac:dyDescent="0.35">
      <c r="A89" s="2" t="s">
        <v>22</v>
      </c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3">
      <c r="A90" s="3" t="s">
        <v>2</v>
      </c>
      <c r="B90" s="4" t="s">
        <v>3</v>
      </c>
      <c r="C90" s="4" t="s">
        <v>3</v>
      </c>
      <c r="D90" s="4" t="s">
        <v>3</v>
      </c>
      <c r="E90" s="5" t="s">
        <v>4</v>
      </c>
      <c r="F90" s="6" t="s">
        <v>5</v>
      </c>
      <c r="G90" s="7" t="s">
        <v>6</v>
      </c>
      <c r="H90" s="7" t="s">
        <v>6</v>
      </c>
      <c r="I90" s="7" t="s">
        <v>6</v>
      </c>
      <c r="J90" s="8" t="s">
        <v>4</v>
      </c>
      <c r="K90" s="9" t="s">
        <v>7</v>
      </c>
    </row>
    <row r="91" spans="1:11" x14ac:dyDescent="0.3">
      <c r="A91" s="10" t="s">
        <v>8</v>
      </c>
      <c r="B91" s="11">
        <v>0.65029999999999999</v>
      </c>
      <c r="C91" s="11">
        <v>0.64629999999999999</v>
      </c>
      <c r="D91" s="11">
        <v>0.6038</v>
      </c>
      <c r="E91" s="12">
        <f>_xlfn.STDEV.S(B91:D91)</f>
        <v>2.5769814382981749E-2</v>
      </c>
      <c r="F91" s="18">
        <f>AVERAGEA(B91:D91)</f>
        <v>0.63346666666666662</v>
      </c>
      <c r="G91" s="11">
        <v>0.61129999999999995</v>
      </c>
      <c r="H91" s="11">
        <v>0.54890000000000005</v>
      </c>
      <c r="I91" s="11">
        <v>1.0544</v>
      </c>
      <c r="J91" s="12">
        <f>_xlfn.STDEV.S(G91:I91)</f>
        <v>0.27560890769349244</v>
      </c>
      <c r="K91" s="19">
        <f>AVERAGE(G91:I91)</f>
        <v>0.73819999999999997</v>
      </c>
    </row>
    <row r="92" spans="1:11" x14ac:dyDescent="0.3">
      <c r="A92" s="10" t="s">
        <v>9</v>
      </c>
      <c r="B92" s="11">
        <v>0.59719999999999995</v>
      </c>
      <c r="C92" s="11">
        <v>0.64510000000000001</v>
      </c>
      <c r="D92" s="11">
        <v>0.6643</v>
      </c>
      <c r="E92" s="12">
        <f t="shared" ref="E92:E94" si="36">_xlfn.STDEV.S(B92:D92)</f>
        <v>3.4557825934704509E-2</v>
      </c>
      <c r="F92" s="18">
        <f>AVERAGEA(B92:D92)</f>
        <v>0.63553333333333339</v>
      </c>
      <c r="G92" s="11">
        <v>0.58760000000000001</v>
      </c>
      <c r="H92" s="11">
        <v>0.58630000000000004</v>
      </c>
      <c r="I92" s="11">
        <v>0.997</v>
      </c>
      <c r="J92" s="12">
        <f t="shared" ref="J92:J94" si="37">_xlfn.STDEV.S(G92:I92)</f>
        <v>0.23674337019932226</v>
      </c>
      <c r="K92" s="19">
        <f t="shared" ref="K92:K94" si="38">AVERAGE(G92:I92)</f>
        <v>0.72363333333333335</v>
      </c>
    </row>
    <row r="93" spans="1:11" x14ac:dyDescent="0.3">
      <c r="A93" s="10" t="s">
        <v>10</v>
      </c>
      <c r="B93" s="11">
        <v>0.63019999999999998</v>
      </c>
      <c r="C93" s="11">
        <v>0.66080000000000005</v>
      </c>
      <c r="D93" s="11">
        <v>0.63139999999999996</v>
      </c>
      <c r="E93" s="12">
        <f t="shared" si="36"/>
        <v>1.7330897264711993E-2</v>
      </c>
      <c r="F93" s="18">
        <f>AVERAGEA(B93:D93)</f>
        <v>0.64079999999999993</v>
      </c>
      <c r="G93" s="11">
        <v>0.66949999999999998</v>
      </c>
      <c r="H93" s="11">
        <v>0.59050000000000002</v>
      </c>
      <c r="I93" s="11">
        <v>0.69330000000000003</v>
      </c>
      <c r="J93" s="12">
        <f t="shared" si="37"/>
        <v>5.3813381235525419E-2</v>
      </c>
      <c r="K93" s="19">
        <f t="shared" si="38"/>
        <v>0.65110000000000001</v>
      </c>
    </row>
    <row r="94" spans="1:11" x14ac:dyDescent="0.3">
      <c r="A94" s="10" t="s">
        <v>11</v>
      </c>
      <c r="B94" s="11">
        <v>0.77769999999999995</v>
      </c>
      <c r="C94" s="11">
        <v>0.76439999999999997</v>
      </c>
      <c r="D94" s="11">
        <v>0.82640000000000002</v>
      </c>
      <c r="E94" s="12">
        <f t="shared" si="36"/>
        <v>3.2640925231984495E-2</v>
      </c>
      <c r="F94" s="18">
        <f>AVERAGEA(B94:D94)</f>
        <v>0.78949999999999998</v>
      </c>
      <c r="G94" s="11">
        <v>0.70620000000000005</v>
      </c>
      <c r="H94" s="11">
        <v>0.70750000000000002</v>
      </c>
      <c r="I94" s="11">
        <v>0.70860000000000001</v>
      </c>
      <c r="J94" s="12">
        <f t="shared" si="37"/>
        <v>1.2013880860626519E-3</v>
      </c>
      <c r="K94" s="19">
        <f t="shared" si="38"/>
        <v>0.70743333333333336</v>
      </c>
    </row>
  </sheetData>
  <mergeCells count="14">
    <mergeCell ref="X5:AB5"/>
    <mergeCell ref="AC5:AH5"/>
    <mergeCell ref="A51:K51"/>
    <mergeCell ref="A60:K60"/>
    <mergeCell ref="A67:K67"/>
    <mergeCell ref="A75:K75"/>
    <mergeCell ref="A82:K82"/>
    <mergeCell ref="A89:K89"/>
    <mergeCell ref="A4:K4"/>
    <mergeCell ref="A13:K13"/>
    <mergeCell ref="A20:K20"/>
    <mergeCell ref="A28:K28"/>
    <mergeCell ref="A35:K35"/>
    <mergeCell ref="A42:K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Bartosz</dc:creator>
  <cp:lastModifiedBy>Grzegorz Bartosz</cp:lastModifiedBy>
  <dcterms:created xsi:type="dcterms:W3CDTF">2026-07-28T19:43:23Z</dcterms:created>
  <dcterms:modified xsi:type="dcterms:W3CDTF">2026-07-28T19:46:01Z</dcterms:modified>
</cp:coreProperties>
</file>