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PUBLIKACJE_WYNIKI\PenDrive z niebieskim sznureczkiem\Miniatura_\GLUKOZA_FRUKTOZA_Publikacja\Gotowe figury\Do publikacji\Archives of Biochemistry and Biophysic\Revision\After revision\Wersja opublikowana\"/>
    </mc:Choice>
  </mc:AlternateContent>
  <xr:revisionPtr revIDLastSave="0" documentId="13_ncr:1_{E2F5FA0D-E3FE-48DB-B08A-618D81C2A026}" xr6:coauthVersionLast="47" xr6:coauthVersionMax="47" xr10:uidLastSave="{00000000-0000-0000-0000-000000000000}"/>
  <bookViews>
    <workbookView xWindow="-108" yWindow="-108" windowWidth="23256" windowHeight="12456" tabRatio="900" activeTab="5" xr2:uid="{44D40A64-FD69-4551-A3FE-29D7254437C7}"/>
  </bookViews>
  <sheets>
    <sheet name="Yeast reproductive potential" sheetId="1" r:id="rId1"/>
    <sheet name="Growth rate and kinetics" sheetId="2" r:id="rId2"/>
    <sheet name="GFP Fluorescence" sheetId="3" r:id="rId3"/>
    <sheet name="Carbohydrate concentration " sheetId="4" r:id="rId4"/>
    <sheet name="Gene expression" sheetId="5" r:id="rId5"/>
    <sheet name="PPP parameters" sheetId="6" r:id="rId6"/>
    <sheet name="MMP" sheetId="7" r:id="rId7"/>
    <sheet name="ATP,ADP contents" sheetId="8" r:id="rId8"/>
    <sheet name="ROS content" sheetId="9" r:id="rId9"/>
    <sheet name="cAMP content"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4" l="1"/>
  <c r="F10" i="4"/>
  <c r="T10" i="4"/>
  <c r="T9" i="4"/>
  <c r="P9" i="4"/>
  <c r="J9" i="4"/>
  <c r="F9" i="4"/>
  <c r="P8" i="4"/>
  <c r="J8" i="4"/>
  <c r="F7" i="4"/>
  <c r="J10" i="4" l="1"/>
  <c r="T8" i="4"/>
  <c r="F8" i="4"/>
  <c r="T7" i="4"/>
  <c r="J7" i="4"/>
  <c r="P7" i="4"/>
  <c r="U32" i="2" l="1"/>
  <c r="S32" i="2"/>
  <c r="F32" i="2"/>
  <c r="D32" i="2"/>
  <c r="K32" i="2"/>
  <c r="I32" i="2"/>
  <c r="P32" i="2"/>
  <c r="N32" i="2"/>
  <c r="U22" i="2"/>
  <c r="U21" i="2"/>
  <c r="U19" i="2"/>
  <c r="U18" i="2"/>
  <c r="U17" i="2"/>
  <c r="U16" i="2"/>
  <c r="U15" i="2"/>
  <c r="U14" i="2"/>
  <c r="U13" i="2"/>
  <c r="U12" i="2"/>
  <c r="U11" i="2"/>
  <c r="U10" i="2"/>
  <c r="U9" i="2"/>
  <c r="U8" i="2"/>
  <c r="U7" i="2"/>
  <c r="Q22" i="2"/>
  <c r="Q21" i="2"/>
  <c r="Q19" i="2"/>
  <c r="Q18" i="2"/>
  <c r="Q17" i="2"/>
  <c r="Q16" i="2"/>
  <c r="Q15" i="2"/>
  <c r="Q14" i="2"/>
  <c r="Q13" i="2"/>
  <c r="Q12" i="2"/>
  <c r="Q11" i="2"/>
  <c r="Q10" i="2"/>
  <c r="Q9" i="2"/>
  <c r="Q8" i="2"/>
  <c r="Q7" i="2"/>
  <c r="K22" i="2"/>
  <c r="K21" i="2"/>
  <c r="G22" i="2"/>
  <c r="G21" i="2"/>
  <c r="K19" i="2"/>
  <c r="K18" i="2"/>
  <c r="K17" i="2"/>
  <c r="K16" i="2"/>
  <c r="K15" i="2"/>
  <c r="K14" i="2"/>
  <c r="K13" i="2"/>
  <c r="K12" i="2"/>
  <c r="K11" i="2"/>
  <c r="K10" i="2"/>
  <c r="K9" i="2"/>
  <c r="K8" i="2"/>
  <c r="K7" i="2"/>
  <c r="G8" i="2"/>
  <c r="G9" i="2"/>
  <c r="G10" i="2"/>
  <c r="G11" i="2"/>
  <c r="G12" i="2"/>
  <c r="G13" i="2"/>
  <c r="G14" i="2"/>
  <c r="G15" i="2"/>
  <c r="G16" i="2"/>
  <c r="G17" i="2"/>
  <c r="G18" i="2"/>
  <c r="G19" i="2"/>
  <c r="G7" i="2"/>
  <c r="R93" i="1" l="1"/>
  <c r="R94" i="1"/>
  <c r="Q93" i="1"/>
  <c r="Q94" i="1"/>
  <c r="N94" i="1"/>
  <c r="M94" i="1"/>
  <c r="R100" i="1"/>
  <c r="Q100" i="1"/>
  <c r="N100" i="1"/>
  <c r="M100" i="1"/>
  <c r="R97" i="1"/>
  <c r="Q97" i="1"/>
  <c r="N97" i="1"/>
  <c r="M97" i="1"/>
  <c r="N93" i="1"/>
  <c r="M93" i="1"/>
  <c r="R101" i="1"/>
  <c r="Q101" i="1"/>
  <c r="N101" i="1"/>
  <c r="M101" i="1"/>
  <c r="R98" i="1"/>
  <c r="Q98" i="1"/>
  <c r="N98" i="1"/>
  <c r="M98" i="1"/>
</calcChain>
</file>

<file path=xl/sharedStrings.xml><?xml version="1.0" encoding="utf-8"?>
<sst xmlns="http://schemas.openxmlformats.org/spreadsheetml/2006/main" count="464" uniqueCount="70">
  <si>
    <r>
      <t>WT glucose (</t>
    </r>
    <r>
      <rPr>
        <b/>
        <sz val="10"/>
        <rFont val="Arial"/>
        <family val="2"/>
        <charset val="238"/>
      </rPr>
      <t>24.8</t>
    </r>
    <r>
      <rPr>
        <sz val="10"/>
        <rFont val="Arial"/>
        <family val="2"/>
        <charset val="238"/>
      </rPr>
      <t xml:space="preserve"> </t>
    </r>
    <r>
      <rPr>
        <i/>
        <sz val="10"/>
        <rFont val="Calibri"/>
        <family val="2"/>
        <charset val="238"/>
      </rPr>
      <t>± 8.1</t>
    </r>
    <r>
      <rPr>
        <sz val="10"/>
        <rFont val="Calibri"/>
        <family val="2"/>
        <charset val="238"/>
      </rPr>
      <t>)</t>
    </r>
  </si>
  <si>
    <r>
      <t>WT fructose (</t>
    </r>
    <r>
      <rPr>
        <b/>
        <sz val="10"/>
        <rFont val="Arial"/>
        <family val="2"/>
        <charset val="238"/>
      </rPr>
      <t>27.2</t>
    </r>
    <r>
      <rPr>
        <sz val="10"/>
        <rFont val="Arial"/>
        <family val="2"/>
        <charset val="238"/>
      </rPr>
      <t xml:space="preserve"> </t>
    </r>
    <r>
      <rPr>
        <i/>
        <sz val="10"/>
        <rFont val="Calibri"/>
        <family val="2"/>
        <charset val="238"/>
      </rPr>
      <t>± 10.4</t>
    </r>
    <r>
      <rPr>
        <sz val="10"/>
        <rFont val="Calibri"/>
        <family val="2"/>
        <charset val="238"/>
      </rPr>
      <t>)</t>
    </r>
  </si>
  <si>
    <r>
      <t>Δhxk2 glucose (</t>
    </r>
    <r>
      <rPr>
        <b/>
        <sz val="10"/>
        <rFont val="Arial"/>
        <family val="2"/>
        <charset val="238"/>
      </rPr>
      <t>32.0</t>
    </r>
    <r>
      <rPr>
        <sz val="10"/>
        <rFont val="Arial"/>
        <family val="2"/>
        <charset val="238"/>
      </rPr>
      <t xml:space="preserve"> </t>
    </r>
    <r>
      <rPr>
        <i/>
        <sz val="10"/>
        <rFont val="Calibri"/>
        <family val="2"/>
        <charset val="238"/>
      </rPr>
      <t>± 12.2</t>
    </r>
    <r>
      <rPr>
        <sz val="10"/>
        <rFont val="Calibri"/>
        <family val="2"/>
        <charset val="238"/>
      </rPr>
      <t>)</t>
    </r>
  </si>
  <si>
    <r>
      <t>Δhxk2 fructose (</t>
    </r>
    <r>
      <rPr>
        <b/>
        <sz val="10"/>
        <rFont val="Arial"/>
        <family val="2"/>
        <charset val="238"/>
      </rPr>
      <t>33.9</t>
    </r>
    <r>
      <rPr>
        <sz val="10"/>
        <rFont val="Arial"/>
        <family val="2"/>
        <charset val="238"/>
      </rPr>
      <t xml:space="preserve"> </t>
    </r>
    <r>
      <rPr>
        <i/>
        <sz val="10"/>
        <rFont val="Calibri"/>
        <family val="2"/>
        <charset val="238"/>
      </rPr>
      <t>± 14.3</t>
    </r>
    <r>
      <rPr>
        <sz val="10"/>
        <rFont val="Calibri"/>
        <family val="2"/>
        <charset val="238"/>
      </rPr>
      <t>)</t>
    </r>
  </si>
  <si>
    <t>WT</t>
  </si>
  <si>
    <t>Δhxk2</t>
  </si>
  <si>
    <t>Glucose</t>
  </si>
  <si>
    <t>Fructose</t>
  </si>
  <si>
    <t>Number of dauther cells produce by particular mother cells in experiments</t>
  </si>
  <si>
    <t>Mean from all cells</t>
  </si>
  <si>
    <t>SD from all cells</t>
  </si>
  <si>
    <t>Maximum number of daughters calculated from 10% cells</t>
  </si>
  <si>
    <t xml:space="preserve">SD </t>
  </si>
  <si>
    <t>SD</t>
  </si>
  <si>
    <t>Maximum number of daughters calculated from 20% cells</t>
  </si>
  <si>
    <t>Ordinal number</t>
  </si>
  <si>
    <t>Number of daughters cell produce by single mother cells</t>
  </si>
  <si>
    <t>I</t>
  </si>
  <si>
    <t>II</t>
  </si>
  <si>
    <t>III</t>
  </si>
  <si>
    <t>Mean</t>
  </si>
  <si>
    <t>Time {h]</t>
  </si>
  <si>
    <t>Reproducing cells [%] - average from two separate experiments (40 cells each)</t>
  </si>
  <si>
    <t>Reproducing cells [%] - average from two separate experiments  (40 cells each)</t>
  </si>
  <si>
    <t>IV</t>
  </si>
  <si>
    <t>Growth rate</t>
  </si>
  <si>
    <t>The growth rate calculated from the exponential phase of growth using an appropriate formula</t>
  </si>
  <si>
    <t>OD 600 nm measurement; one experiment presents mean value from 3 technical repetitions; The start of the experiment was unified to the same number of cells in each strain and conditions                                           Sign: I; II; III; - indicated biological repetitions of experiments</t>
  </si>
  <si>
    <t>Hxt6-GFP</t>
  </si>
  <si>
    <t>Hxt1-GFP</t>
  </si>
  <si>
    <t>Zwf1-GFP</t>
  </si>
  <si>
    <t>EXPONENTIAL PHASE</t>
  </si>
  <si>
    <t>STATIONARY PHASE</t>
  </si>
  <si>
    <t>2 DAYS CULTURE</t>
  </si>
  <si>
    <t>GFP fluorescence of the cell suspension measured using a microplate reader at λex = 470 nm and λem = 510 nm. One experiment presents mean value from 3 technical repetitions;                                                                                 Sign: I; II; III; IV- indicated biological repetitions of experiments</t>
  </si>
  <si>
    <t>Concentration of glucose or fructose (expressed in g/100ml equal to %) determined in the culture medium after the removal of the yeast cells. Yeast cells were grown for the time required for the studies (i.e. 12; 16; 20; 24 h)                                       Sign: I; II; III; - indicated biological repetitions of experiments</t>
  </si>
  <si>
    <t>Time [h]</t>
  </si>
  <si>
    <t>The glucose uptake rate determined by using 6-NDBG, a fluorescent non-hydrolyzable glucose analog. The fluorescence of the cells was recorded using a microplate reader at λex = 455 nm and λem = 540 nm.</t>
  </si>
  <si>
    <t>HXT1 gene</t>
  </si>
  <si>
    <t>The HXT1 and ZWF1 gene expression level tested by TaqMan chemistry. The HXT6 gene expression level tested by SYBR Green chemistry. In both gene expression assays, the ACT1 gene was used as an internal control.                        Primer sequences were: HXT6: forward 5′- CTA TGC TTC CGT GGG TGT CA-3′, reverse 5′- ACA GTT ACC AGC ACC CTT GG-3′; ACT1: forward 5′- AAT CAC CGC TTT GGC TCC AT-3′, reverse 5′- AGA ACC ACC AAT CCA GAC GG-3′. The relative gene expression was calculated with the -ΔCT method for comparison of individual gene expression in tested conditions and yeast strains.                                                                                                                                                                                            Sign: I; II; III; IV- indicated biological repetitions of experiments</t>
  </si>
  <si>
    <t>HXT6 gene</t>
  </si>
  <si>
    <t>ZWF1 gene</t>
  </si>
  <si>
    <t>V</t>
  </si>
  <si>
    <t>G6PD + 6-PGD</t>
  </si>
  <si>
    <t>G6PD</t>
  </si>
  <si>
    <t>6-PGD</t>
  </si>
  <si>
    <t>The total dehydrogenase activity (the sum of both glucose-6-phosphate dehydrogenase (G6PD) and 6-phosphogluconate dehydrogenase (6-PGD) activities) and separately the 6-PGD activity were determined spectrophotometrically by measuring the rate of NADP+ reduction at 340 nm. G6PD activity was calculated by subtracting the activity of 6-PGD from the total enzyme activity. The kinetics of absorbance increase was recorded for 3 min using a microplate reader at λ = 340 nm. The data were expressed in arbitrary units. Sign: I; II; III - indicated biological repetitions of experiments</t>
  </si>
  <si>
    <t>The level of glucose-6-phosphate in yeast cells determined with Glucose-6-Phosphate Assay according to the manufacturer’s protocol (Sigma-Aldrich) with own modifications. Prepared cell extracts
were deproteinized with a 10 kDa MWCO spin Concentrator. Absorbance of samples, proportional to the amount of glucose-6-phosphate, was measured after 30 min of incubation at room temperature using a microplate reader at λ = 450 nm. The amount of glucose-6-phosphate were expressed as pmol per μL. Sign: I; II; III - indicated biological repetitions of experiments</t>
  </si>
  <si>
    <t>Protein content [pg per cell]</t>
  </si>
  <si>
    <r>
      <t>Protein concentration determined using the Bradford method. The absorbance of samples measured after 10 min of incubation with Coomassie Protein Assay Reagent using a microplate reader at λ = 595 nm. Protein content in cell extracts obtained from a strictly defined number of cells (5 × 10</t>
    </r>
    <r>
      <rPr>
        <vertAlign val="superscript"/>
        <sz val="11"/>
        <color theme="1"/>
        <rFont val="Aptos Narrow"/>
        <family val="2"/>
        <scheme val="minor"/>
      </rPr>
      <t>8</t>
    </r>
    <r>
      <rPr>
        <sz val="11"/>
        <color theme="1"/>
        <rFont val="Aptos Narrow"/>
        <family val="2"/>
        <charset val="238"/>
        <scheme val="minor"/>
      </rPr>
      <t xml:space="preserve"> yeast cells from the exponential phase culture) expressed in the pg per cell.                                                                                             Sign: I; II; III - indicated biological repetitions of experiments</t>
    </r>
  </si>
  <si>
    <t>Glucose-6-phosphate [pmol/μL]</t>
  </si>
  <si>
    <t>Mitochondrial membrane potential (MMP) determined using rhodamine B hexyl ester. The fluorescence was measured at λex = 555 nm and λem = 579 nm.                                                                                                                                                                              Sign: I; II; III - indicated biological repetitions of experiments</t>
  </si>
  <si>
    <t>MMP</t>
  </si>
  <si>
    <t>ATP</t>
  </si>
  <si>
    <t>ADP</t>
  </si>
  <si>
    <t>ATP + ADP Pool</t>
  </si>
  <si>
    <t>ATP/ADP Ratio</t>
  </si>
  <si>
    <t>Intracellular ATP content in the WT yeast cells grown on a medium with glucose or fructose determined with BacTiter-Glo™ Microbial Cell Viability Assay. The luminescent signal, proportional to the amount of ATP, was recorded using a microplate reader, after the appropriate time (until the luminescence signal obtain a stable level). The data were expressed in arbitrary units.                                                                                                                                      Sign: I; II; III; IV; V - indicated biological repetitions of experiments</t>
  </si>
  <si>
    <r>
      <t>Biochemical measurements of ATP and ADP. The ATP and ADP levels measured in whole cell extract. Cells from the exponential growth phase (5 × 10</t>
    </r>
    <r>
      <rPr>
        <vertAlign val="superscript"/>
        <sz val="11"/>
        <color theme="1"/>
        <rFont val="Aptos Narrow"/>
        <family val="2"/>
        <scheme val="minor"/>
      </rPr>
      <t>7</t>
    </r>
    <r>
      <rPr>
        <sz val="11"/>
        <color theme="1"/>
        <rFont val="Aptos Narrow"/>
        <family val="2"/>
        <charset val="238"/>
        <scheme val="minor"/>
      </rPr>
      <t xml:space="preserve"> cells/mL) were used for boiled acetone extract. The ATP and ADP levels in extracts were measured using ADP/ATP Ratio Assay Kit.  Luminescence was recorded using a microplate reader after the appropriate time (until the luminescence signal was stable). The results are presented as ATP, ADP, and the total ADP and ATP content. In addition, the ATP/ADP ratio was calculated.The data were expressed in arbitrary units.                                                                                                                                      Sign: I; II; III; - indicated biological repetitions of experiments</t>
    </r>
  </si>
  <si>
    <t>Fold change in ATP content determined after 30 min incubations of cells with different mitochondria respiration inhibitors (60 μM Antimycin A and 30 μM Oligomycin). Data presents fold change in ATP content, after incubation with a particular inhibitor, in comparison to the level of ATP measured in yeast cells not exposed to inhibitors.                                                                                                                                                                             Sign: I; II; III; - indicated biological repetitions of experiments</t>
  </si>
  <si>
    <t>ATP fold change</t>
  </si>
  <si>
    <t>Incubation with 60 μM Antimycin A</t>
  </si>
  <si>
    <t>Incubation with 30 μM Oligomycin</t>
  </si>
  <si>
    <t>VI</t>
  </si>
  <si>
    <t>VII</t>
  </si>
  <si>
    <t>The level of reactive oxygen species (ROS) assessed with dihydroethidium (DHET; 10.7 μM final concentration; stock solution in DMSO).  The kinetics of fluorescence increase due to oxidation of the fluorogenic probes, was measured immediately after the addition of the probe using a microplate reader at 28 ◦C at λex = 518 nm, λem = 605 nm. ROS content was expressed as a relative rate of fluorescence increase. Sign: I; II; III; IV; V; etc. - indicated biological repetitions of experiments</t>
  </si>
  <si>
    <t>Fold change in ROS content determined after 30 min incubations of cells with different mitochondria respiration inhibitors (60 μM Antimycin A and 30 μM Oligomycin). Data presents fold change in ROS content, after incubation with a particular inhibitor, in comparison to the level of ROS measured in yeast cells not exposed to inhibitors.                                                                                                                                                                             Sign: I; II; III; - indicated biological repetitions of experiments</t>
  </si>
  <si>
    <t>Fold change in ROS content</t>
  </si>
  <si>
    <t>cAMP content [pmol/mg of total protein]</t>
  </si>
  <si>
    <r>
      <t>The level of cAMP in yeast cells determined with Direct cAMP Elisa kit (Enzo Life Sciences). Cells from the exponential phase of the culture (5 × 10</t>
    </r>
    <r>
      <rPr>
        <vertAlign val="superscript"/>
        <sz val="11"/>
        <color theme="1"/>
        <rFont val="Aptos Narrow"/>
        <family val="2"/>
        <scheme val="minor"/>
      </rPr>
      <t>7</t>
    </r>
    <r>
      <rPr>
        <sz val="11"/>
        <color theme="1"/>
        <rFont val="Aptos Narrow"/>
        <family val="2"/>
        <charset val="238"/>
        <scheme val="minor"/>
      </rPr>
      <t xml:space="preserve"> cells/mL) were used for making spheroplasts and cell extract. Extracts were used for the determination of cAMP in acetylated format. The absorbance, inversely proportional to the amount of cAMP in samples, was measured using a microplate reader at λ = 405 nm. The values of the blank and non-specific binding were subtracted each time. The amount of cAMP in the samples were expressed as pmol per mg of total protein.                                                                                          Sign: I; II; III - indicated biological repetitions of experiments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</si>
</sst>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h:mm;@"/>
    <numFmt numFmtId="166" formatCode="0.000"/>
    <numFmt numFmtId="167" formatCode="0.0000"/>
  </numFmts>
  <fonts count="14" x14ac:knownFonts="1">
    <font>
      <sz val="11"/>
      <color theme="1"/>
      <name val="Aptos Narrow"/>
      <family val="2"/>
      <charset val="238"/>
      <scheme val="minor"/>
    </font>
    <font>
      <sz val="10"/>
      <name val="Arial"/>
      <family val="2"/>
      <charset val="238"/>
    </font>
    <font>
      <b/>
      <sz val="10"/>
      <name val="Arial"/>
      <family val="2"/>
      <charset val="238"/>
    </font>
    <font>
      <i/>
      <sz val="10"/>
      <name val="Calibri"/>
      <family val="2"/>
      <charset val="238"/>
    </font>
    <font>
      <sz val="10"/>
      <name val="Calibri"/>
      <family val="2"/>
      <charset val="238"/>
    </font>
    <font>
      <i/>
      <sz val="10"/>
      <name val="Arial"/>
      <family val="2"/>
      <charset val="238"/>
    </font>
    <font>
      <b/>
      <sz val="11"/>
      <color theme="1"/>
      <name val="Aptos Narrow"/>
      <family val="2"/>
      <scheme val="minor"/>
    </font>
    <font>
      <i/>
      <sz val="11"/>
      <color theme="1"/>
      <name val="Aptos Narrow"/>
      <family val="2"/>
      <scheme val="minor"/>
    </font>
    <font>
      <b/>
      <sz val="10"/>
      <name val="Arial CE"/>
      <charset val="238"/>
    </font>
    <font>
      <sz val="10"/>
      <name val="Arial CE"/>
      <family val="2"/>
      <charset val="238"/>
    </font>
    <font>
      <sz val="10"/>
      <name val="Arial CE"/>
      <charset val="238"/>
    </font>
    <font>
      <sz val="11"/>
      <color theme="1"/>
      <name val="Aptos Narrow"/>
      <family val="2"/>
      <scheme val="minor"/>
    </font>
    <font>
      <i/>
      <sz val="10"/>
      <name val="Arial CE"/>
      <charset val="238"/>
    </font>
    <font>
      <vertAlign val="superscript"/>
      <sz val="11"/>
      <color theme="1"/>
      <name val="Aptos Narrow"/>
      <family val="2"/>
      <scheme val="minor"/>
    </font>
  </fonts>
  <fills count="9">
    <fill>
      <patternFill patternType="none"/>
    </fill>
    <fill>
      <patternFill patternType="gray125"/>
    </fill>
    <fill>
      <patternFill patternType="solid">
        <fgColor rgb="FF00B050"/>
        <bgColor indexed="64"/>
      </patternFill>
    </fill>
    <fill>
      <patternFill patternType="solid">
        <fgColor theme="4" tint="0.39997558519241921"/>
        <bgColor indexed="64"/>
      </patternFill>
    </fill>
    <fill>
      <patternFill patternType="solid">
        <fgColor rgb="FFFFC000"/>
        <bgColor indexed="64"/>
      </patternFill>
    </fill>
    <fill>
      <patternFill patternType="solid">
        <fgColor rgb="FFC00000"/>
        <bgColor indexed="64"/>
      </patternFill>
    </fill>
    <fill>
      <patternFill patternType="solid">
        <fgColor rgb="FFC00000"/>
        <bgColor rgb="FF000000"/>
      </patternFill>
    </fill>
    <fill>
      <patternFill patternType="solid">
        <fgColor rgb="FFFFC000"/>
        <bgColor rgb="FF000000"/>
      </patternFill>
    </fill>
    <fill>
      <patternFill patternType="solid">
        <fgColor rgb="FF92D050"/>
        <bgColor indexed="64"/>
      </patternFill>
    </fill>
  </fills>
  <borders count="1">
    <border>
      <left/>
      <right/>
      <top/>
      <bottom/>
      <diagonal/>
    </border>
  </borders>
  <cellStyleXfs count="2">
    <xf numFmtId="0" fontId="0" fillId="0" borderId="0"/>
    <xf numFmtId="0" fontId="1" fillId="0" borderId="0"/>
  </cellStyleXfs>
  <cellXfs count="56">
    <xf numFmtId="0" fontId="0" fillId="0" borderId="0" xfId="0"/>
    <xf numFmtId="0" fontId="1" fillId="0" borderId="0" xfId="0" applyFont="1"/>
    <xf numFmtId="1" fontId="1" fillId="0" borderId="0" xfId="0" applyNumberFormat="1" applyFont="1"/>
    <xf numFmtId="164" fontId="1" fillId="0" borderId="0" xfId="0" applyNumberFormat="1" applyFont="1"/>
    <xf numFmtId="165"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1" fillId="4" borderId="0" xfId="0" applyFont="1" applyFill="1"/>
    <xf numFmtId="9" fontId="1" fillId="5" borderId="0" xfId="0" applyNumberFormat="1" applyFont="1" applyFill="1"/>
    <xf numFmtId="164" fontId="1" fillId="6" borderId="0" xfId="1" applyNumberFormat="1" applyFill="1"/>
    <xf numFmtId="164" fontId="1" fillId="5" borderId="0" xfId="1" applyNumberFormat="1" applyFill="1"/>
    <xf numFmtId="164" fontId="1" fillId="6" borderId="0" xfId="0" applyNumberFormat="1" applyFont="1" applyFill="1"/>
    <xf numFmtId="164" fontId="1" fillId="5" borderId="0" xfId="0" applyNumberFormat="1" applyFont="1" applyFill="1"/>
    <xf numFmtId="164" fontId="1" fillId="7" borderId="0" xfId="0" applyNumberFormat="1" applyFont="1" applyFill="1"/>
    <xf numFmtId="164" fontId="1" fillId="4" borderId="0" xfId="0" applyNumberFormat="1" applyFont="1" applyFill="1"/>
    <xf numFmtId="1" fontId="1" fillId="0" borderId="0" xfId="0" applyNumberFormat="1" applyFont="1" applyAlignment="1">
      <alignment horizontal="center"/>
    </xf>
    <xf numFmtId="0" fontId="0" fillId="8" borderId="0" xfId="0" applyFill="1"/>
    <xf numFmtId="0" fontId="0" fillId="2" borderId="0" xfId="0" applyFill="1"/>
    <xf numFmtId="164" fontId="2" fillId="2" borderId="0" xfId="0" applyNumberFormat="1" applyFont="1" applyFill="1"/>
    <xf numFmtId="164" fontId="5" fillId="2" borderId="0" xfId="0" applyNumberFormat="1" applyFont="1" applyFill="1"/>
    <xf numFmtId="164" fontId="2" fillId="8" borderId="0" xfId="0" applyNumberFormat="1" applyFont="1" applyFill="1"/>
    <xf numFmtId="164" fontId="5" fillId="8" borderId="0" xfId="0" applyNumberFormat="1" applyFont="1" applyFill="1"/>
    <xf numFmtId="0" fontId="0" fillId="5" borderId="0" xfId="0" applyFill="1"/>
    <xf numFmtId="0" fontId="0" fillId="4" borderId="0" xfId="0" applyFill="1"/>
    <xf numFmtId="164" fontId="6" fillId="0" borderId="0" xfId="0" applyNumberFormat="1" applyFont="1"/>
    <xf numFmtId="164" fontId="7" fillId="0" borderId="0" xfId="0" applyNumberFormat="1" applyFont="1"/>
    <xf numFmtId="9" fontId="0" fillId="0" borderId="0" xfId="0" applyNumberFormat="1" applyAlignment="1">
      <alignment horizontal="center" vertical="center" wrapText="1"/>
    </xf>
    <xf numFmtId="9" fontId="1" fillId="5" borderId="0" xfId="0" applyNumberFormat="1" applyFont="1" applyFill="1" applyAlignment="1">
      <alignment horizontal="center"/>
    </xf>
    <xf numFmtId="0" fontId="1" fillId="0" borderId="0" xfId="0" applyFont="1" applyAlignment="1">
      <alignment horizontal="center"/>
    </xf>
    <xf numFmtId="166" fontId="0" fillId="0" borderId="0" xfId="0" applyNumberFormat="1"/>
    <xf numFmtId="166" fontId="8" fillId="0" borderId="0" xfId="0" applyNumberFormat="1" applyFont="1"/>
    <xf numFmtId="166" fontId="9" fillId="0" borderId="0" xfId="0" applyNumberFormat="1" applyFont="1"/>
    <xf numFmtId="166" fontId="10" fillId="0" borderId="0" xfId="0" applyNumberFormat="1" applyFont="1"/>
    <xf numFmtId="166" fontId="6" fillId="0" borderId="0" xfId="0" applyNumberFormat="1" applyFont="1"/>
    <xf numFmtId="166" fontId="11" fillId="0" borderId="0" xfId="0" applyNumberFormat="1" applyFont="1"/>
    <xf numFmtId="166" fontId="12" fillId="0" borderId="0" xfId="0" applyNumberFormat="1" applyFont="1"/>
    <xf numFmtId="1" fontId="0" fillId="0" borderId="0" xfId="0" applyNumberFormat="1"/>
    <xf numFmtId="1" fontId="1" fillId="5" borderId="0" xfId="0" applyNumberFormat="1" applyFont="1" applyFill="1"/>
    <xf numFmtId="1" fontId="1" fillId="4" borderId="0" xfId="0" applyNumberFormat="1" applyFont="1" applyFill="1"/>
    <xf numFmtId="1" fontId="6" fillId="0" borderId="0" xfId="0" applyNumberFormat="1" applyFont="1"/>
    <xf numFmtId="0" fontId="0" fillId="2" borderId="0" xfId="0" applyFill="1" applyAlignment="1">
      <alignment horizontal="center"/>
    </xf>
    <xf numFmtId="0" fontId="0" fillId="3" borderId="0" xfId="0" applyFill="1" applyAlignment="1">
      <alignment horizontal="center"/>
    </xf>
    <xf numFmtId="0" fontId="0" fillId="0" borderId="0" xfId="0" applyAlignment="1">
      <alignment horizontal="center" wrapText="1"/>
    </xf>
    <xf numFmtId="9" fontId="1" fillId="5" borderId="0" xfId="0" applyNumberFormat="1" applyFont="1" applyFill="1" applyAlignment="1">
      <alignment horizontal="center"/>
    </xf>
    <xf numFmtId="0" fontId="1" fillId="4" borderId="0" xfId="0" applyFont="1" applyFill="1" applyAlignment="1">
      <alignment horizontal="center"/>
    </xf>
    <xf numFmtId="0" fontId="0" fillId="0" borderId="0" xfId="0" applyAlignment="1">
      <alignment horizontal="center"/>
    </xf>
    <xf numFmtId="1" fontId="0" fillId="2" borderId="0" xfId="0" applyNumberFormat="1" applyFill="1" applyAlignment="1">
      <alignment horizontal="center"/>
    </xf>
    <xf numFmtId="0" fontId="7" fillId="0" borderId="0" xfId="0" applyFont="1" applyAlignment="1">
      <alignment horizontal="center" wrapText="1"/>
    </xf>
    <xf numFmtId="167" fontId="0" fillId="0" borderId="0" xfId="0" applyNumberFormat="1"/>
    <xf numFmtId="0" fontId="0" fillId="0" borderId="0" xfId="0" applyAlignment="1">
      <alignment horizontal="center" vertical="center" wrapText="1"/>
    </xf>
    <xf numFmtId="0" fontId="11" fillId="0" borderId="0" xfId="0" applyFont="1" applyAlignment="1">
      <alignment horizontal="center" wrapText="1"/>
    </xf>
    <xf numFmtId="2" fontId="0" fillId="0" borderId="0" xfId="0" applyNumberFormat="1"/>
    <xf numFmtId="0" fontId="0" fillId="0" borderId="0" xfId="0" applyAlignment="1">
      <alignment horizontal="center" vertical="center"/>
    </xf>
    <xf numFmtId="2" fontId="0" fillId="0" borderId="0" xfId="0" applyNumberFormat="1" applyAlignment="1">
      <alignment horizontal="center" vertical="center"/>
    </xf>
    <xf numFmtId="166" fontId="0" fillId="0" borderId="0" xfId="0" applyNumberFormat="1" applyAlignment="1">
      <alignment horizontal="center" vertical="center"/>
    </xf>
  </cellXfs>
  <cellStyles count="2">
    <cellStyle name="Normalny" xfId="0" builtinId="0"/>
    <cellStyle name="Normalny 2 2 2" xfId="1" xr:uid="{6FE45396-C1A1-4955-B058-0F767D35FC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61C5F-9809-4A4D-A9E8-CCE7A8C6E51F}">
  <dimension ref="B2:V101"/>
  <sheetViews>
    <sheetView zoomScale="63" zoomScaleNormal="63" workbookViewId="0">
      <selection sqref="A1:XFD6"/>
    </sheetView>
  </sheetViews>
  <sheetFormatPr defaultRowHeight="14.4" x14ac:dyDescent="0.3"/>
  <cols>
    <col min="2" max="2" width="15.5546875" customWidth="1"/>
    <col min="6" max="6" width="13.6640625" customWidth="1"/>
    <col min="12" max="12" width="17.77734375" customWidth="1"/>
    <col min="16" max="16" width="14.5546875" customWidth="1"/>
  </cols>
  <sheetData>
    <row r="2" spans="2:22" x14ac:dyDescent="0.3">
      <c r="C2" s="41" t="s">
        <v>4</v>
      </c>
      <c r="D2" s="41"/>
      <c r="G2" s="42" t="s">
        <v>5</v>
      </c>
      <c r="H2" s="42"/>
      <c r="M2" s="41" t="s">
        <v>4</v>
      </c>
      <c r="N2" s="41"/>
      <c r="Q2" s="42" t="s">
        <v>5</v>
      </c>
      <c r="R2" s="42"/>
    </row>
    <row r="3" spans="2:22" x14ac:dyDescent="0.3">
      <c r="C3" s="9" t="s">
        <v>6</v>
      </c>
      <c r="D3" s="8" t="s">
        <v>7</v>
      </c>
      <c r="G3" s="9" t="s">
        <v>6</v>
      </c>
      <c r="H3" s="8" t="s">
        <v>7</v>
      </c>
      <c r="M3" s="9" t="s">
        <v>6</v>
      </c>
      <c r="N3" s="8" t="s">
        <v>7</v>
      </c>
      <c r="Q3" s="9" t="s">
        <v>6</v>
      </c>
      <c r="R3" s="8" t="s">
        <v>7</v>
      </c>
    </row>
    <row r="4" spans="2:22" ht="55.2" customHeight="1" x14ac:dyDescent="0.3">
      <c r="B4" s="6" t="s">
        <v>16</v>
      </c>
      <c r="C4" s="43" t="s">
        <v>22</v>
      </c>
      <c r="D4" s="43"/>
      <c r="E4" s="1"/>
      <c r="F4" s="7" t="s">
        <v>16</v>
      </c>
      <c r="G4" s="43" t="s">
        <v>23</v>
      </c>
      <c r="H4" s="43"/>
      <c r="L4" s="6" t="s">
        <v>15</v>
      </c>
      <c r="M4" s="43" t="s">
        <v>8</v>
      </c>
      <c r="N4" s="43"/>
      <c r="O4" s="1"/>
      <c r="P4" s="6" t="s">
        <v>15</v>
      </c>
      <c r="Q4" s="43" t="s">
        <v>8</v>
      </c>
      <c r="R4" s="43"/>
    </row>
    <row r="5" spans="2:22" x14ac:dyDescent="0.3">
      <c r="B5" s="16">
        <v>0</v>
      </c>
      <c r="C5" s="10">
        <v>100</v>
      </c>
      <c r="D5" s="14">
        <v>100</v>
      </c>
      <c r="E5" s="1"/>
      <c r="F5" s="16">
        <v>0</v>
      </c>
      <c r="G5" s="12">
        <v>100</v>
      </c>
      <c r="H5" s="14">
        <v>100</v>
      </c>
      <c r="L5" s="5">
        <v>1</v>
      </c>
      <c r="M5" s="23">
        <v>7</v>
      </c>
      <c r="N5" s="24">
        <v>10</v>
      </c>
      <c r="P5" s="5">
        <v>1</v>
      </c>
      <c r="Q5" s="23">
        <v>12</v>
      </c>
      <c r="R5" s="24">
        <v>7</v>
      </c>
      <c r="U5" s="1" t="s">
        <v>0</v>
      </c>
      <c r="V5" s="4"/>
    </row>
    <row r="6" spans="2:22" x14ac:dyDescent="0.3">
      <c r="B6" s="16">
        <v>1</v>
      </c>
      <c r="C6" s="10">
        <v>100</v>
      </c>
      <c r="D6" s="14">
        <v>100</v>
      </c>
      <c r="E6" s="1"/>
      <c r="F6" s="16">
        <v>1</v>
      </c>
      <c r="G6" s="12">
        <v>100</v>
      </c>
      <c r="H6" s="14">
        <v>100</v>
      </c>
      <c r="L6" s="5">
        <v>2</v>
      </c>
      <c r="M6" s="23">
        <v>7</v>
      </c>
      <c r="N6" s="24">
        <v>11</v>
      </c>
      <c r="P6" s="5">
        <v>2</v>
      </c>
      <c r="Q6" s="23">
        <v>13</v>
      </c>
      <c r="R6" s="24">
        <v>7</v>
      </c>
      <c r="U6" s="1" t="s">
        <v>1</v>
      </c>
      <c r="V6" s="4"/>
    </row>
    <row r="7" spans="2:22" x14ac:dyDescent="0.3">
      <c r="B7" s="16">
        <v>2</v>
      </c>
      <c r="C7" s="10">
        <v>100</v>
      </c>
      <c r="D7" s="14">
        <v>100</v>
      </c>
      <c r="E7" s="1"/>
      <c r="F7" s="16">
        <v>2</v>
      </c>
      <c r="G7" s="12">
        <v>100</v>
      </c>
      <c r="H7" s="14">
        <v>100</v>
      </c>
      <c r="L7" s="5">
        <v>3</v>
      </c>
      <c r="M7" s="23">
        <v>11</v>
      </c>
      <c r="N7" s="24">
        <v>12</v>
      </c>
      <c r="P7" s="5">
        <v>3</v>
      </c>
      <c r="Q7" s="23">
        <v>14</v>
      </c>
      <c r="R7" s="24">
        <v>11</v>
      </c>
      <c r="U7" s="1" t="s">
        <v>2</v>
      </c>
      <c r="V7" s="4"/>
    </row>
    <row r="8" spans="2:22" x14ac:dyDescent="0.3">
      <c r="B8" s="16">
        <v>3</v>
      </c>
      <c r="C8" s="10">
        <v>100</v>
      </c>
      <c r="D8" s="14">
        <v>100</v>
      </c>
      <c r="E8" s="1"/>
      <c r="F8" s="16">
        <v>3</v>
      </c>
      <c r="G8" s="12">
        <v>100</v>
      </c>
      <c r="H8" s="14">
        <v>100</v>
      </c>
      <c r="L8" s="5">
        <v>4</v>
      </c>
      <c r="M8" s="23">
        <v>12</v>
      </c>
      <c r="N8" s="24">
        <v>13</v>
      </c>
      <c r="P8" s="5">
        <v>4</v>
      </c>
      <c r="Q8" s="23">
        <v>14</v>
      </c>
      <c r="R8" s="24">
        <v>14</v>
      </c>
      <c r="U8" s="1" t="s">
        <v>3</v>
      </c>
      <c r="V8" s="4"/>
    </row>
    <row r="9" spans="2:22" x14ac:dyDescent="0.3">
      <c r="B9" s="16">
        <v>4</v>
      </c>
      <c r="C9" s="10">
        <v>100</v>
      </c>
      <c r="D9" s="14">
        <v>100</v>
      </c>
      <c r="E9" s="1"/>
      <c r="F9" s="16">
        <v>4</v>
      </c>
      <c r="G9" s="12">
        <v>100</v>
      </c>
      <c r="H9" s="14">
        <v>100</v>
      </c>
      <c r="L9" s="5">
        <v>5</v>
      </c>
      <c r="M9" s="23">
        <v>13</v>
      </c>
      <c r="N9" s="24">
        <v>14</v>
      </c>
      <c r="P9" s="5">
        <v>5</v>
      </c>
      <c r="Q9" s="23">
        <v>16</v>
      </c>
      <c r="R9" s="24">
        <v>15</v>
      </c>
    </row>
    <row r="10" spans="2:22" x14ac:dyDescent="0.3">
      <c r="B10" s="16">
        <v>5</v>
      </c>
      <c r="C10" s="10">
        <v>100</v>
      </c>
      <c r="D10" s="14">
        <v>100</v>
      </c>
      <c r="E10" s="1"/>
      <c r="F10" s="16">
        <v>5</v>
      </c>
      <c r="G10" s="12">
        <v>100</v>
      </c>
      <c r="H10" s="14">
        <v>100</v>
      </c>
      <c r="L10" s="5">
        <v>6</v>
      </c>
      <c r="M10" s="23">
        <v>13</v>
      </c>
      <c r="N10" s="24">
        <v>15</v>
      </c>
      <c r="P10" s="5">
        <v>6</v>
      </c>
      <c r="Q10" s="23">
        <v>16</v>
      </c>
      <c r="R10" s="24">
        <v>16</v>
      </c>
    </row>
    <row r="11" spans="2:22" x14ac:dyDescent="0.3">
      <c r="B11" s="16">
        <v>6</v>
      </c>
      <c r="C11" s="10">
        <v>100</v>
      </c>
      <c r="D11" s="14">
        <v>100</v>
      </c>
      <c r="E11" s="1"/>
      <c r="F11" s="16">
        <v>6</v>
      </c>
      <c r="G11" s="12">
        <v>100</v>
      </c>
      <c r="H11" s="14">
        <v>100</v>
      </c>
      <c r="L11" s="5">
        <v>7</v>
      </c>
      <c r="M11" s="23">
        <v>14</v>
      </c>
      <c r="N11" s="24">
        <v>15</v>
      </c>
      <c r="P11" s="5">
        <v>7</v>
      </c>
      <c r="Q11" s="23">
        <v>17</v>
      </c>
      <c r="R11" s="24">
        <v>16</v>
      </c>
    </row>
    <row r="12" spans="2:22" x14ac:dyDescent="0.3">
      <c r="B12" s="16">
        <v>7</v>
      </c>
      <c r="C12" s="10">
        <v>100</v>
      </c>
      <c r="D12" s="14">
        <v>100</v>
      </c>
      <c r="E12" s="1"/>
      <c r="F12" s="16">
        <v>7</v>
      </c>
      <c r="G12" s="12">
        <v>100</v>
      </c>
      <c r="H12" s="14">
        <v>100</v>
      </c>
      <c r="L12" s="5">
        <v>8</v>
      </c>
      <c r="M12" s="23">
        <v>14</v>
      </c>
      <c r="N12" s="24">
        <v>16</v>
      </c>
      <c r="P12" s="5">
        <v>8</v>
      </c>
      <c r="Q12" s="23">
        <v>17</v>
      </c>
      <c r="R12" s="24">
        <v>17</v>
      </c>
    </row>
    <row r="13" spans="2:22" x14ac:dyDescent="0.3">
      <c r="B13" s="16">
        <v>8</v>
      </c>
      <c r="C13" s="10">
        <v>97.55952380952381</v>
      </c>
      <c r="D13" s="14">
        <v>100</v>
      </c>
      <c r="E13" s="1"/>
      <c r="F13" s="16">
        <v>8</v>
      </c>
      <c r="G13" s="12">
        <v>100</v>
      </c>
      <c r="H13" s="14">
        <v>97.467948717948715</v>
      </c>
      <c r="L13" s="5">
        <v>9</v>
      </c>
      <c r="M13" s="23">
        <v>14</v>
      </c>
      <c r="N13" s="24">
        <v>16</v>
      </c>
      <c r="P13" s="5">
        <v>9</v>
      </c>
      <c r="Q13" s="23">
        <v>17</v>
      </c>
      <c r="R13" s="24">
        <v>19</v>
      </c>
    </row>
    <row r="14" spans="2:22" x14ac:dyDescent="0.3">
      <c r="B14" s="16">
        <v>9</v>
      </c>
      <c r="C14" s="10">
        <v>97.55952380952381</v>
      </c>
      <c r="D14" s="14">
        <v>100</v>
      </c>
      <c r="E14" s="1"/>
      <c r="F14" s="16">
        <v>9</v>
      </c>
      <c r="G14" s="12">
        <v>100</v>
      </c>
      <c r="H14" s="14">
        <v>97.467948717948715</v>
      </c>
      <c r="L14" s="5">
        <v>10</v>
      </c>
      <c r="M14" s="23">
        <v>14</v>
      </c>
      <c r="N14" s="24">
        <v>16</v>
      </c>
      <c r="P14" s="5">
        <v>10</v>
      </c>
      <c r="Q14" s="23">
        <v>17</v>
      </c>
      <c r="R14" s="24">
        <v>19</v>
      </c>
    </row>
    <row r="15" spans="2:22" x14ac:dyDescent="0.3">
      <c r="B15" s="16">
        <v>10</v>
      </c>
      <c r="C15" s="10">
        <v>97.55952380952381</v>
      </c>
      <c r="D15" s="14">
        <v>100</v>
      </c>
      <c r="E15" s="1"/>
      <c r="F15" s="16">
        <v>10</v>
      </c>
      <c r="G15" s="12">
        <v>100</v>
      </c>
      <c r="H15" s="14">
        <v>97.467948717948715</v>
      </c>
      <c r="L15" s="5">
        <v>11</v>
      </c>
      <c r="M15" s="23">
        <v>14</v>
      </c>
      <c r="N15" s="24">
        <v>17</v>
      </c>
      <c r="P15" s="5">
        <v>11</v>
      </c>
      <c r="Q15" s="23">
        <v>18</v>
      </c>
      <c r="R15" s="24">
        <v>20</v>
      </c>
    </row>
    <row r="16" spans="2:22" x14ac:dyDescent="0.3">
      <c r="B16" s="16">
        <v>11</v>
      </c>
      <c r="C16" s="10">
        <v>97.55952380952381</v>
      </c>
      <c r="D16" s="14">
        <v>98.717948717948715</v>
      </c>
      <c r="E16" s="1"/>
      <c r="F16" s="16">
        <v>11</v>
      </c>
      <c r="G16" s="12">
        <v>100</v>
      </c>
      <c r="H16" s="14">
        <v>97.467948717948715</v>
      </c>
      <c r="L16" s="5">
        <v>12</v>
      </c>
      <c r="M16" s="23">
        <v>15</v>
      </c>
      <c r="N16" s="24">
        <v>17</v>
      </c>
      <c r="P16" s="5">
        <v>12</v>
      </c>
      <c r="Q16" s="23">
        <v>19</v>
      </c>
      <c r="R16" s="24">
        <v>20</v>
      </c>
    </row>
    <row r="17" spans="2:18" x14ac:dyDescent="0.3">
      <c r="B17" s="16">
        <v>12</v>
      </c>
      <c r="C17" s="10">
        <v>96.30952380952381</v>
      </c>
      <c r="D17" s="14">
        <v>97.40215924426451</v>
      </c>
      <c r="E17" s="1"/>
      <c r="F17" s="16">
        <v>12</v>
      </c>
      <c r="G17" s="12">
        <v>100</v>
      </c>
      <c r="H17" s="14">
        <v>96.185897435897431</v>
      </c>
      <c r="L17" s="5">
        <v>13</v>
      </c>
      <c r="M17" s="23">
        <v>16</v>
      </c>
      <c r="N17" s="24">
        <v>18</v>
      </c>
      <c r="P17" s="5">
        <v>13</v>
      </c>
      <c r="Q17" s="23">
        <v>19</v>
      </c>
      <c r="R17" s="24">
        <v>22</v>
      </c>
    </row>
    <row r="18" spans="2:18" x14ac:dyDescent="0.3">
      <c r="B18" s="16">
        <v>13</v>
      </c>
      <c r="C18" s="10">
        <v>95.05952380952381</v>
      </c>
      <c r="D18" s="14">
        <v>96.086369770580291</v>
      </c>
      <c r="E18" s="1"/>
      <c r="F18" s="16">
        <v>13</v>
      </c>
      <c r="G18" s="12">
        <v>98.837209302325576</v>
      </c>
      <c r="H18" s="14">
        <v>96.185897435897431</v>
      </c>
      <c r="L18" s="5">
        <v>14</v>
      </c>
      <c r="M18" s="23">
        <v>16</v>
      </c>
      <c r="N18" s="24">
        <v>18</v>
      </c>
      <c r="P18" s="5">
        <v>14</v>
      </c>
      <c r="Q18" s="23">
        <v>20</v>
      </c>
      <c r="R18" s="24">
        <v>24</v>
      </c>
    </row>
    <row r="19" spans="2:18" x14ac:dyDescent="0.3">
      <c r="B19" s="16">
        <v>14</v>
      </c>
      <c r="C19" s="10">
        <v>92.678571428571431</v>
      </c>
      <c r="D19" s="14">
        <v>94.804318488529006</v>
      </c>
      <c r="E19" s="1"/>
      <c r="F19" s="16">
        <v>14</v>
      </c>
      <c r="G19" s="12">
        <v>97.674418604651166</v>
      </c>
      <c r="H19" s="14">
        <v>96.185897435897431</v>
      </c>
      <c r="L19" s="5">
        <v>15</v>
      </c>
      <c r="M19" s="23">
        <v>16</v>
      </c>
      <c r="N19" s="24">
        <v>18</v>
      </c>
      <c r="P19" s="5">
        <v>15</v>
      </c>
      <c r="Q19" s="23">
        <v>20</v>
      </c>
      <c r="R19" s="24">
        <v>24</v>
      </c>
    </row>
    <row r="20" spans="2:18" x14ac:dyDescent="0.3">
      <c r="B20" s="16">
        <v>15</v>
      </c>
      <c r="C20" s="11">
        <v>86.607142857142861</v>
      </c>
      <c r="D20" s="14">
        <v>93.488529014844801</v>
      </c>
      <c r="E20" s="1"/>
      <c r="F20" s="16">
        <v>15</v>
      </c>
      <c r="G20" s="12">
        <v>95.401691331923899</v>
      </c>
      <c r="H20" s="14">
        <v>94.90384615384616</v>
      </c>
      <c r="L20" s="5">
        <v>16</v>
      </c>
      <c r="M20" s="23">
        <v>17</v>
      </c>
      <c r="N20" s="24">
        <v>18</v>
      </c>
      <c r="P20" s="5">
        <v>16</v>
      </c>
      <c r="Q20" s="23">
        <v>20</v>
      </c>
      <c r="R20" s="24">
        <v>24</v>
      </c>
    </row>
    <row r="21" spans="2:18" x14ac:dyDescent="0.3">
      <c r="B21" s="16">
        <v>16</v>
      </c>
      <c r="C21" s="11">
        <v>85.416666666666671</v>
      </c>
      <c r="D21" s="14">
        <v>90.890688259109311</v>
      </c>
      <c r="E21" s="1"/>
      <c r="F21" s="16">
        <v>16</v>
      </c>
      <c r="G21" s="12">
        <v>95.401691331923899</v>
      </c>
      <c r="H21" s="14">
        <v>93.65384615384616</v>
      </c>
      <c r="L21" s="5">
        <v>17</v>
      </c>
      <c r="M21" s="23">
        <v>18</v>
      </c>
      <c r="N21" s="24">
        <v>18</v>
      </c>
      <c r="P21" s="5">
        <v>17</v>
      </c>
      <c r="Q21" s="23">
        <v>20</v>
      </c>
      <c r="R21" s="24">
        <v>24</v>
      </c>
    </row>
    <row r="22" spans="2:18" x14ac:dyDescent="0.3">
      <c r="B22" s="16">
        <v>17</v>
      </c>
      <c r="C22" s="11">
        <v>81.726190476190482</v>
      </c>
      <c r="D22" s="15">
        <v>87.010796221322551</v>
      </c>
      <c r="E22" s="1"/>
      <c r="F22" s="16">
        <v>17</v>
      </c>
      <c r="G22" s="12">
        <v>93.102536997885835</v>
      </c>
      <c r="H22" s="14">
        <v>91.121794871794876</v>
      </c>
      <c r="L22" s="5">
        <v>18</v>
      </c>
      <c r="M22" s="23">
        <v>19</v>
      </c>
      <c r="N22" s="24">
        <v>20</v>
      </c>
      <c r="P22" s="5">
        <v>18</v>
      </c>
      <c r="Q22" s="23">
        <v>21</v>
      </c>
      <c r="R22" s="24">
        <v>25</v>
      </c>
    </row>
    <row r="23" spans="2:18" x14ac:dyDescent="0.3">
      <c r="B23" s="16">
        <v>18</v>
      </c>
      <c r="C23" s="11">
        <v>80.535714285714278</v>
      </c>
      <c r="D23" s="15">
        <v>84.379217273954112</v>
      </c>
      <c r="E23" s="1"/>
      <c r="F23" s="16">
        <v>18</v>
      </c>
      <c r="G23" s="13">
        <v>88.504228329809735</v>
      </c>
      <c r="H23" s="15">
        <v>89.871794871794876</v>
      </c>
      <c r="L23" s="5">
        <v>19</v>
      </c>
      <c r="M23" s="23">
        <v>19</v>
      </c>
      <c r="N23" s="24">
        <v>20</v>
      </c>
      <c r="P23" s="5">
        <v>19</v>
      </c>
      <c r="Q23" s="23">
        <v>22</v>
      </c>
      <c r="R23" s="24">
        <v>25</v>
      </c>
    </row>
    <row r="24" spans="2:18" x14ac:dyDescent="0.3">
      <c r="B24" s="16">
        <v>19</v>
      </c>
      <c r="C24" s="11">
        <v>79.285714285714278</v>
      </c>
      <c r="D24" s="15">
        <v>77.867746288798912</v>
      </c>
      <c r="E24" s="1"/>
      <c r="F24" s="16">
        <v>19</v>
      </c>
      <c r="G24" s="13">
        <v>87.34143763213531</v>
      </c>
      <c r="H24" s="15">
        <v>89.871794871794876</v>
      </c>
      <c r="L24" s="5">
        <v>20</v>
      </c>
      <c r="M24" s="23">
        <v>19</v>
      </c>
      <c r="N24" s="24">
        <v>20</v>
      </c>
      <c r="P24" s="5">
        <v>20</v>
      </c>
      <c r="Q24" s="23">
        <v>22</v>
      </c>
      <c r="R24" s="24">
        <v>25</v>
      </c>
    </row>
    <row r="25" spans="2:18" x14ac:dyDescent="0.3">
      <c r="B25" s="16">
        <v>20</v>
      </c>
      <c r="C25" s="11">
        <v>75.654761904761898</v>
      </c>
      <c r="D25" s="15">
        <v>77.867746288798912</v>
      </c>
      <c r="E25" s="1"/>
      <c r="F25" s="16">
        <v>20</v>
      </c>
      <c r="G25" s="13">
        <v>85.04228329809726</v>
      </c>
      <c r="H25" s="15">
        <v>87.307692307692307</v>
      </c>
      <c r="L25" s="5">
        <v>21</v>
      </c>
      <c r="M25" s="23">
        <v>20</v>
      </c>
      <c r="N25" s="24">
        <v>21</v>
      </c>
      <c r="P25" s="5">
        <v>21</v>
      </c>
      <c r="Q25" s="23">
        <v>23</v>
      </c>
      <c r="R25" s="24">
        <v>25</v>
      </c>
    </row>
    <row r="26" spans="2:18" x14ac:dyDescent="0.3">
      <c r="B26" s="16">
        <v>21</v>
      </c>
      <c r="C26" s="11">
        <v>70.892857142857139</v>
      </c>
      <c r="D26" s="15">
        <v>73.954116059379217</v>
      </c>
      <c r="E26" s="1"/>
      <c r="F26" s="16">
        <v>21</v>
      </c>
      <c r="G26" s="13">
        <v>80.417547568710361</v>
      </c>
      <c r="H26" s="15">
        <v>84.775641025641022</v>
      </c>
      <c r="L26" s="5">
        <v>22</v>
      </c>
      <c r="M26" s="23">
        <v>20</v>
      </c>
      <c r="N26" s="24">
        <v>22</v>
      </c>
      <c r="P26" s="5">
        <v>22</v>
      </c>
      <c r="Q26" s="23">
        <v>23</v>
      </c>
      <c r="R26" s="24">
        <v>25</v>
      </c>
    </row>
    <row r="27" spans="2:18" x14ac:dyDescent="0.3">
      <c r="B27" s="16">
        <v>22</v>
      </c>
      <c r="C27" s="11">
        <v>64.761904761904759</v>
      </c>
      <c r="D27" s="15">
        <v>72.672064777327932</v>
      </c>
      <c r="E27" s="1"/>
      <c r="F27" s="16">
        <v>22</v>
      </c>
      <c r="G27" s="13">
        <v>79.254756871035937</v>
      </c>
      <c r="H27" s="15">
        <v>84.775641025641022</v>
      </c>
      <c r="L27" s="5">
        <v>23</v>
      </c>
      <c r="M27" s="23">
        <v>20</v>
      </c>
      <c r="N27" s="24">
        <v>22</v>
      </c>
      <c r="P27" s="5">
        <v>23</v>
      </c>
      <c r="Q27" s="23">
        <v>23</v>
      </c>
      <c r="R27" s="24">
        <v>26</v>
      </c>
    </row>
    <row r="28" spans="2:18" x14ac:dyDescent="0.3">
      <c r="B28" s="16">
        <v>23</v>
      </c>
      <c r="C28" s="11">
        <v>62.321428571428569</v>
      </c>
      <c r="D28" s="15">
        <v>64.844804318488528</v>
      </c>
      <c r="E28" s="1"/>
      <c r="F28" s="16">
        <v>23</v>
      </c>
      <c r="G28" s="13">
        <v>76.929175475687103</v>
      </c>
      <c r="H28" s="15">
        <v>83.525641025641022</v>
      </c>
      <c r="L28" s="5">
        <v>24</v>
      </c>
      <c r="M28" s="23">
        <v>20</v>
      </c>
      <c r="N28" s="24">
        <v>22</v>
      </c>
      <c r="P28" s="5">
        <v>24</v>
      </c>
      <c r="Q28" s="23">
        <v>24</v>
      </c>
      <c r="R28" s="24">
        <v>26</v>
      </c>
    </row>
    <row r="29" spans="2:18" x14ac:dyDescent="0.3">
      <c r="B29" s="16">
        <v>24</v>
      </c>
      <c r="C29" s="11">
        <v>57.5</v>
      </c>
      <c r="D29" s="15">
        <v>58.367071524966263</v>
      </c>
      <c r="E29" s="1"/>
      <c r="F29" s="16">
        <v>24</v>
      </c>
      <c r="G29" s="13">
        <v>73.493657505285412</v>
      </c>
      <c r="H29" s="15">
        <v>83.525641025641022</v>
      </c>
      <c r="L29" s="5">
        <v>25</v>
      </c>
      <c r="M29" s="23">
        <v>21</v>
      </c>
      <c r="N29" s="24">
        <v>22</v>
      </c>
      <c r="P29" s="5">
        <v>25</v>
      </c>
      <c r="Q29" s="23">
        <v>24</v>
      </c>
      <c r="R29" s="24">
        <v>26</v>
      </c>
    </row>
    <row r="30" spans="2:18" x14ac:dyDescent="0.3">
      <c r="B30" s="16">
        <v>25</v>
      </c>
      <c r="C30" s="11">
        <v>49.047619047619051</v>
      </c>
      <c r="D30" s="15">
        <v>55.802968960863694</v>
      </c>
      <c r="E30" s="1"/>
      <c r="F30" s="16">
        <v>25</v>
      </c>
      <c r="G30" s="13">
        <v>68.895348837209298</v>
      </c>
      <c r="H30" s="15">
        <v>78.461538461538467</v>
      </c>
      <c r="L30" s="5">
        <v>26</v>
      </c>
      <c r="M30" s="23">
        <v>21</v>
      </c>
      <c r="N30" s="24">
        <v>22</v>
      </c>
      <c r="P30" s="5">
        <v>26</v>
      </c>
      <c r="Q30" s="23">
        <v>24</v>
      </c>
      <c r="R30" s="24">
        <v>26</v>
      </c>
    </row>
    <row r="31" spans="2:18" x14ac:dyDescent="0.3">
      <c r="B31" s="16">
        <v>26</v>
      </c>
      <c r="C31" s="11">
        <v>49.047619047619051</v>
      </c>
      <c r="D31" s="15">
        <v>51.92307692307692</v>
      </c>
      <c r="E31" s="1"/>
      <c r="F31" s="16">
        <v>26</v>
      </c>
      <c r="G31" s="13">
        <v>65.433403805496837</v>
      </c>
      <c r="H31" s="15">
        <v>72.147435897435898</v>
      </c>
      <c r="L31" s="5">
        <v>27</v>
      </c>
      <c r="M31" s="23">
        <v>21</v>
      </c>
      <c r="N31" s="24">
        <v>22</v>
      </c>
      <c r="P31" s="5">
        <v>27</v>
      </c>
      <c r="Q31" s="23">
        <v>24</v>
      </c>
      <c r="R31" s="24">
        <v>26</v>
      </c>
    </row>
    <row r="32" spans="2:18" x14ac:dyDescent="0.3">
      <c r="B32" s="16">
        <v>27</v>
      </c>
      <c r="C32" s="11">
        <v>40.535714285714285</v>
      </c>
      <c r="D32" s="15">
        <v>48.043184885290145</v>
      </c>
      <c r="E32" s="1"/>
      <c r="F32" s="16">
        <v>27</v>
      </c>
      <c r="G32" s="13">
        <v>64.297040169133197</v>
      </c>
      <c r="H32" s="15">
        <v>63.269230769230774</v>
      </c>
      <c r="L32" s="5">
        <v>28</v>
      </c>
      <c r="M32" s="23">
        <v>21</v>
      </c>
      <c r="N32" s="24">
        <v>23</v>
      </c>
      <c r="P32" s="5">
        <v>28</v>
      </c>
      <c r="Q32" s="23">
        <v>25</v>
      </c>
      <c r="R32" s="24">
        <v>26</v>
      </c>
    </row>
    <row r="33" spans="2:18" x14ac:dyDescent="0.3">
      <c r="B33" s="16">
        <v>28</v>
      </c>
      <c r="C33" s="11">
        <v>35.595238095238095</v>
      </c>
      <c r="D33" s="15">
        <v>45.479082321187583</v>
      </c>
      <c r="E33" s="1"/>
      <c r="F33" s="16">
        <v>28</v>
      </c>
      <c r="G33" s="13">
        <v>59.698731501057082</v>
      </c>
      <c r="H33" s="15">
        <v>54.391025641025635</v>
      </c>
      <c r="L33" s="5">
        <v>29</v>
      </c>
      <c r="M33" s="23">
        <v>21</v>
      </c>
      <c r="N33" s="24">
        <v>23</v>
      </c>
      <c r="P33" s="5">
        <v>29</v>
      </c>
      <c r="Q33" s="23">
        <v>25</v>
      </c>
      <c r="R33" s="24">
        <v>26</v>
      </c>
    </row>
    <row r="34" spans="2:18" x14ac:dyDescent="0.3">
      <c r="B34" s="16">
        <v>29</v>
      </c>
      <c r="C34" s="11">
        <v>31.904761904761905</v>
      </c>
      <c r="D34" s="15">
        <v>37.685560053981106</v>
      </c>
      <c r="E34" s="1"/>
      <c r="F34" s="16">
        <v>29</v>
      </c>
      <c r="G34" s="13">
        <v>56.210359408033824</v>
      </c>
      <c r="H34" s="15">
        <v>53.141025641025642</v>
      </c>
      <c r="L34" s="5">
        <v>30</v>
      </c>
      <c r="M34" s="23">
        <v>22</v>
      </c>
      <c r="N34" s="24">
        <v>23</v>
      </c>
      <c r="P34" s="5">
        <v>30</v>
      </c>
      <c r="Q34" s="23">
        <v>25</v>
      </c>
      <c r="R34" s="24">
        <v>27</v>
      </c>
    </row>
    <row r="35" spans="2:18" x14ac:dyDescent="0.3">
      <c r="B35" s="16">
        <v>30</v>
      </c>
      <c r="C35" s="11">
        <v>27.023809523809526</v>
      </c>
      <c r="D35" s="15">
        <v>29.858299595141702</v>
      </c>
      <c r="E35" s="1"/>
      <c r="F35" s="16">
        <v>30</v>
      </c>
      <c r="G35" s="13">
        <v>55.047568710359407</v>
      </c>
      <c r="H35" s="15">
        <v>49.358974358974358</v>
      </c>
      <c r="L35" s="5">
        <v>31</v>
      </c>
      <c r="M35" s="23">
        <v>22</v>
      </c>
      <c r="N35" s="24">
        <v>23</v>
      </c>
      <c r="P35" s="5">
        <v>31</v>
      </c>
      <c r="Q35" s="23">
        <v>26</v>
      </c>
      <c r="R35" s="24">
        <v>27</v>
      </c>
    </row>
    <row r="36" spans="2:18" x14ac:dyDescent="0.3">
      <c r="B36" s="16">
        <v>31</v>
      </c>
      <c r="C36" s="11">
        <v>22.083333333333336</v>
      </c>
      <c r="D36" s="15">
        <v>28.542510121457489</v>
      </c>
      <c r="E36" s="1"/>
      <c r="F36" s="16">
        <v>31</v>
      </c>
      <c r="G36" s="13">
        <v>52.774841437632134</v>
      </c>
      <c r="H36" s="15">
        <v>48.07692307692308</v>
      </c>
      <c r="L36" s="5">
        <v>32</v>
      </c>
      <c r="M36" s="23">
        <v>23</v>
      </c>
      <c r="N36" s="24">
        <v>23</v>
      </c>
      <c r="P36" s="5">
        <v>32</v>
      </c>
      <c r="Q36" s="23">
        <v>27</v>
      </c>
      <c r="R36" s="24">
        <v>27</v>
      </c>
    </row>
    <row r="37" spans="2:18" x14ac:dyDescent="0.3">
      <c r="B37" s="16">
        <v>32</v>
      </c>
      <c r="C37" s="11">
        <v>17.142857142857142</v>
      </c>
      <c r="D37" s="15">
        <v>24.662618083670715</v>
      </c>
      <c r="E37" s="1"/>
      <c r="F37" s="16">
        <v>32</v>
      </c>
      <c r="G37" s="13">
        <v>45.903805496828753</v>
      </c>
      <c r="H37" s="15">
        <v>46.794871794871796</v>
      </c>
      <c r="L37" s="5">
        <v>33</v>
      </c>
      <c r="M37" s="23">
        <v>23</v>
      </c>
      <c r="N37" s="24">
        <v>24</v>
      </c>
      <c r="P37" s="5">
        <v>33</v>
      </c>
      <c r="Q37" s="23">
        <v>27</v>
      </c>
      <c r="R37" s="24">
        <v>27</v>
      </c>
    </row>
    <row r="38" spans="2:18" x14ac:dyDescent="0.3">
      <c r="B38" s="16">
        <v>33</v>
      </c>
      <c r="C38" s="11">
        <v>17.142857142857142</v>
      </c>
      <c r="D38" s="15">
        <v>20.748987854251013</v>
      </c>
      <c r="E38" s="1"/>
      <c r="F38" s="16">
        <v>33</v>
      </c>
      <c r="G38" s="13">
        <v>45.903805496828753</v>
      </c>
      <c r="H38" s="15">
        <v>45.544871794871796</v>
      </c>
      <c r="L38" s="5">
        <v>34</v>
      </c>
      <c r="M38" s="23">
        <v>23</v>
      </c>
      <c r="N38" s="24">
        <v>24</v>
      </c>
      <c r="P38" s="5">
        <v>34</v>
      </c>
      <c r="Q38" s="23">
        <v>27</v>
      </c>
      <c r="R38" s="24">
        <v>27</v>
      </c>
    </row>
    <row r="39" spans="2:18" x14ac:dyDescent="0.3">
      <c r="B39" s="16">
        <v>34</v>
      </c>
      <c r="C39" s="11">
        <v>13.452380952380953</v>
      </c>
      <c r="D39" s="15">
        <v>18.184885290148447</v>
      </c>
      <c r="E39" s="1"/>
      <c r="F39" s="16">
        <v>34</v>
      </c>
      <c r="G39" s="13">
        <v>41.279069767441861</v>
      </c>
      <c r="H39" s="15">
        <v>44.262820512820511</v>
      </c>
      <c r="L39" s="5">
        <v>35</v>
      </c>
      <c r="M39" s="23">
        <v>23</v>
      </c>
      <c r="N39" s="24">
        <v>25</v>
      </c>
      <c r="P39" s="5">
        <v>35</v>
      </c>
      <c r="Q39" s="23">
        <v>27</v>
      </c>
      <c r="R39" s="24">
        <v>27</v>
      </c>
    </row>
    <row r="40" spans="2:18" x14ac:dyDescent="0.3">
      <c r="B40" s="16">
        <v>35</v>
      </c>
      <c r="C40" s="11">
        <v>12.202380952380953</v>
      </c>
      <c r="D40" s="15">
        <v>18.184885290148447</v>
      </c>
      <c r="E40" s="1"/>
      <c r="F40" s="16">
        <v>35</v>
      </c>
      <c r="G40" s="13">
        <v>35.570824524312897</v>
      </c>
      <c r="H40" s="15">
        <v>40.480769230769234</v>
      </c>
      <c r="L40" s="5">
        <v>36</v>
      </c>
      <c r="M40" s="23">
        <v>24</v>
      </c>
      <c r="N40" s="24">
        <v>25</v>
      </c>
      <c r="P40" s="5">
        <v>36</v>
      </c>
      <c r="Q40" s="23">
        <v>28</v>
      </c>
      <c r="R40" s="24">
        <v>27</v>
      </c>
    </row>
    <row r="41" spans="2:18" x14ac:dyDescent="0.3">
      <c r="B41" s="16">
        <v>36</v>
      </c>
      <c r="C41" s="11">
        <v>11.011904761904763</v>
      </c>
      <c r="D41" s="15">
        <v>15.553306342780026</v>
      </c>
      <c r="E41" s="1"/>
      <c r="F41" s="16">
        <v>36</v>
      </c>
      <c r="G41" s="13">
        <v>33.27167019027484</v>
      </c>
      <c r="H41" s="15">
        <v>37.948717948717949</v>
      </c>
      <c r="L41" s="5">
        <v>37</v>
      </c>
      <c r="M41" s="23">
        <v>24</v>
      </c>
      <c r="N41" s="24">
        <v>25</v>
      </c>
      <c r="P41" s="5">
        <v>37</v>
      </c>
      <c r="Q41" s="23">
        <v>28</v>
      </c>
      <c r="R41" s="24">
        <v>28</v>
      </c>
    </row>
    <row r="42" spans="2:18" x14ac:dyDescent="0.3">
      <c r="B42" s="16">
        <v>37</v>
      </c>
      <c r="C42" s="11">
        <v>9.8214285714285712</v>
      </c>
      <c r="D42" s="15">
        <v>15.553306342780026</v>
      </c>
      <c r="E42" s="1"/>
      <c r="F42" s="16">
        <v>37</v>
      </c>
      <c r="G42" s="13">
        <v>30.972515856236789</v>
      </c>
      <c r="H42" s="15">
        <v>37.948717948717949</v>
      </c>
      <c r="L42" s="5">
        <v>38</v>
      </c>
      <c r="M42" s="23">
        <v>24</v>
      </c>
      <c r="N42" s="24">
        <v>26</v>
      </c>
      <c r="P42" s="5">
        <v>38</v>
      </c>
      <c r="Q42" s="23">
        <v>28</v>
      </c>
      <c r="R42" s="24">
        <v>29</v>
      </c>
    </row>
    <row r="43" spans="2:18" x14ac:dyDescent="0.3">
      <c r="B43" s="16">
        <v>38</v>
      </c>
      <c r="C43" s="11">
        <v>8.5714285714285712</v>
      </c>
      <c r="D43" s="15">
        <v>14.271255060728745</v>
      </c>
      <c r="E43" s="1"/>
      <c r="F43" s="16">
        <v>38</v>
      </c>
      <c r="G43" s="13">
        <v>29.836152219873149</v>
      </c>
      <c r="H43" s="15">
        <v>36.698717948717949</v>
      </c>
      <c r="L43" s="5">
        <v>39</v>
      </c>
      <c r="M43" s="23">
        <v>24</v>
      </c>
      <c r="N43" s="24">
        <v>26</v>
      </c>
      <c r="P43" s="5">
        <v>39</v>
      </c>
      <c r="Q43" s="23">
        <v>29</v>
      </c>
      <c r="R43" s="24">
        <v>29</v>
      </c>
    </row>
    <row r="44" spans="2:18" x14ac:dyDescent="0.3">
      <c r="B44" s="16">
        <v>39</v>
      </c>
      <c r="C44" s="11">
        <v>6.1904761904761907</v>
      </c>
      <c r="D44" s="15">
        <v>14.271255060728745</v>
      </c>
      <c r="E44" s="1"/>
      <c r="F44" s="16">
        <v>39</v>
      </c>
      <c r="G44" s="13">
        <v>26.374207188160675</v>
      </c>
      <c r="H44" s="15">
        <v>35.416666666666664</v>
      </c>
      <c r="L44" s="5">
        <v>40</v>
      </c>
      <c r="M44" s="23">
        <v>24</v>
      </c>
      <c r="N44" s="24">
        <v>26</v>
      </c>
      <c r="P44" s="5">
        <v>40</v>
      </c>
      <c r="Q44" s="23">
        <v>30</v>
      </c>
      <c r="R44" s="24">
        <v>29</v>
      </c>
    </row>
    <row r="45" spans="2:18" x14ac:dyDescent="0.3">
      <c r="B45" s="16">
        <v>40</v>
      </c>
      <c r="C45" s="11">
        <v>4.9404761904761907</v>
      </c>
      <c r="D45" s="15">
        <v>12.955465587044534</v>
      </c>
      <c r="E45" s="1"/>
      <c r="F45" s="16">
        <v>40</v>
      </c>
      <c r="G45" s="13">
        <v>25.237843551797042</v>
      </c>
      <c r="H45" s="15">
        <v>31.570512820512818</v>
      </c>
      <c r="L45" s="5">
        <v>41</v>
      </c>
      <c r="M45" s="23">
        <v>24</v>
      </c>
      <c r="N45" s="24">
        <v>27</v>
      </c>
      <c r="P45" s="5">
        <v>41</v>
      </c>
      <c r="Q45" s="23">
        <v>30</v>
      </c>
      <c r="R45" s="24">
        <v>30</v>
      </c>
    </row>
    <row r="46" spans="2:18" x14ac:dyDescent="0.3">
      <c r="B46" s="16">
        <v>41</v>
      </c>
      <c r="C46" s="11">
        <v>3.75</v>
      </c>
      <c r="D46" s="15">
        <v>10.357624831309041</v>
      </c>
      <c r="E46" s="1"/>
      <c r="F46" s="16">
        <v>41</v>
      </c>
      <c r="G46" s="13">
        <v>21.775898520084567</v>
      </c>
      <c r="H46" s="15">
        <v>30.320512820512818</v>
      </c>
      <c r="L46" s="5">
        <v>42</v>
      </c>
      <c r="M46" s="23">
        <v>24</v>
      </c>
      <c r="N46" s="24">
        <v>27</v>
      </c>
      <c r="P46" s="5">
        <v>42</v>
      </c>
      <c r="Q46" s="23">
        <v>31</v>
      </c>
      <c r="R46" s="24">
        <v>31</v>
      </c>
    </row>
    <row r="47" spans="2:18" x14ac:dyDescent="0.3">
      <c r="B47" s="16">
        <v>42</v>
      </c>
      <c r="C47" s="11">
        <v>1.25</v>
      </c>
      <c r="D47" s="15">
        <v>10.357624831309041</v>
      </c>
      <c r="E47" s="1"/>
      <c r="F47" s="16">
        <v>42</v>
      </c>
      <c r="G47" s="13">
        <v>18.340380549682877</v>
      </c>
      <c r="H47" s="15">
        <v>27.820512820512818</v>
      </c>
      <c r="L47" s="5">
        <v>43</v>
      </c>
      <c r="M47" s="23">
        <v>26</v>
      </c>
      <c r="N47" s="24">
        <v>28</v>
      </c>
      <c r="P47" s="5">
        <v>43</v>
      </c>
      <c r="Q47" s="23">
        <v>31</v>
      </c>
      <c r="R47" s="24">
        <v>32</v>
      </c>
    </row>
    <row r="48" spans="2:18" x14ac:dyDescent="0.3">
      <c r="B48" s="16">
        <v>43</v>
      </c>
      <c r="C48" s="11">
        <v>1.25</v>
      </c>
      <c r="D48" s="15">
        <v>9.0755735492577596</v>
      </c>
      <c r="E48" s="1"/>
      <c r="F48" s="16">
        <v>43</v>
      </c>
      <c r="G48" s="13">
        <v>14.931289640591967</v>
      </c>
      <c r="H48" s="15">
        <v>26.53846153846154</v>
      </c>
      <c r="L48" s="5">
        <v>44</v>
      </c>
      <c r="M48" s="23">
        <v>26</v>
      </c>
      <c r="N48" s="24">
        <v>28</v>
      </c>
      <c r="P48" s="5">
        <v>44</v>
      </c>
      <c r="Q48" s="23">
        <v>31</v>
      </c>
      <c r="R48" s="24">
        <v>33</v>
      </c>
    </row>
    <row r="49" spans="2:18" x14ac:dyDescent="0.3">
      <c r="B49" s="16">
        <v>44</v>
      </c>
      <c r="C49" s="11">
        <v>0</v>
      </c>
      <c r="D49" s="15">
        <v>9.0755735492577596</v>
      </c>
      <c r="E49" s="1"/>
      <c r="F49" s="16">
        <v>44</v>
      </c>
      <c r="G49" s="13">
        <v>13.79492600422833</v>
      </c>
      <c r="H49" s="15">
        <v>24.006410256410255</v>
      </c>
      <c r="L49" s="5">
        <v>45</v>
      </c>
      <c r="M49" s="23">
        <v>26</v>
      </c>
      <c r="N49" s="24">
        <v>28</v>
      </c>
      <c r="P49" s="5">
        <v>45</v>
      </c>
      <c r="Q49" s="23">
        <v>31</v>
      </c>
      <c r="R49" s="24">
        <v>34</v>
      </c>
    </row>
    <row r="50" spans="2:18" x14ac:dyDescent="0.3">
      <c r="B50" s="16">
        <v>45</v>
      </c>
      <c r="C50" s="1"/>
      <c r="D50" s="15">
        <v>9.0755735492577596</v>
      </c>
      <c r="E50" s="1"/>
      <c r="F50" s="16">
        <v>45</v>
      </c>
      <c r="G50" s="13">
        <v>12.658562367864693</v>
      </c>
      <c r="H50" s="15">
        <v>21.506410256410255</v>
      </c>
      <c r="L50" s="5">
        <v>46</v>
      </c>
      <c r="M50" s="23">
        <v>26</v>
      </c>
      <c r="N50" s="24">
        <v>28</v>
      </c>
      <c r="P50" s="5">
        <v>46</v>
      </c>
      <c r="Q50" s="23">
        <v>31</v>
      </c>
      <c r="R50" s="24">
        <v>34</v>
      </c>
    </row>
    <row r="51" spans="2:18" x14ac:dyDescent="0.3">
      <c r="B51" s="16">
        <v>46</v>
      </c>
      <c r="C51" s="1"/>
      <c r="D51" s="15">
        <v>9.0755735492577596</v>
      </c>
      <c r="E51" s="1"/>
      <c r="F51" s="16">
        <v>46</v>
      </c>
      <c r="G51" s="13">
        <v>12.658562367864693</v>
      </c>
      <c r="H51" s="15">
        <v>20.256410256410255</v>
      </c>
      <c r="L51" s="5">
        <v>47</v>
      </c>
      <c r="M51" s="23">
        <v>26</v>
      </c>
      <c r="N51" s="24">
        <v>28</v>
      </c>
      <c r="P51" s="5">
        <v>47</v>
      </c>
      <c r="Q51" s="23">
        <v>31</v>
      </c>
      <c r="R51" s="24">
        <v>34</v>
      </c>
    </row>
    <row r="52" spans="2:18" x14ac:dyDescent="0.3">
      <c r="B52" s="16">
        <v>47</v>
      </c>
      <c r="C52" s="1"/>
      <c r="D52" s="15">
        <v>6.4777327935222671</v>
      </c>
      <c r="E52" s="1"/>
      <c r="F52" s="16">
        <v>47</v>
      </c>
      <c r="G52" s="13">
        <v>12.658562367864693</v>
      </c>
      <c r="H52" s="15">
        <v>20.256410256410255</v>
      </c>
      <c r="L52" s="5">
        <v>48</v>
      </c>
      <c r="M52" s="23">
        <v>26</v>
      </c>
      <c r="N52" s="24">
        <v>28</v>
      </c>
      <c r="P52" s="5">
        <v>48</v>
      </c>
      <c r="Q52" s="23">
        <v>33</v>
      </c>
      <c r="R52" s="24">
        <v>35</v>
      </c>
    </row>
    <row r="53" spans="2:18" x14ac:dyDescent="0.3">
      <c r="B53" s="16">
        <v>48</v>
      </c>
      <c r="C53" s="1"/>
      <c r="D53" s="15">
        <v>6.4777327935222671</v>
      </c>
      <c r="E53" s="1"/>
      <c r="F53" s="16">
        <v>48</v>
      </c>
      <c r="G53" s="13">
        <v>12.658562367864693</v>
      </c>
      <c r="H53" s="15">
        <v>17.724358974358974</v>
      </c>
      <c r="L53" s="5">
        <v>49</v>
      </c>
      <c r="M53" s="23">
        <v>26</v>
      </c>
      <c r="N53" s="24">
        <v>29</v>
      </c>
      <c r="P53" s="5">
        <v>49</v>
      </c>
      <c r="Q53" s="23">
        <v>33</v>
      </c>
      <c r="R53" s="24">
        <v>35</v>
      </c>
    </row>
    <row r="54" spans="2:18" x14ac:dyDescent="0.3">
      <c r="B54" s="16">
        <v>49</v>
      </c>
      <c r="C54" s="1"/>
      <c r="D54" s="15">
        <v>6.4777327935222671</v>
      </c>
      <c r="E54" s="1"/>
      <c r="F54" s="16">
        <v>49</v>
      </c>
      <c r="G54" s="13">
        <v>11.495771670190274</v>
      </c>
      <c r="H54" s="15">
        <v>15.192307692307693</v>
      </c>
      <c r="L54" s="5">
        <v>50</v>
      </c>
      <c r="M54" s="23">
        <v>27</v>
      </c>
      <c r="N54" s="24">
        <v>29</v>
      </c>
      <c r="P54" s="5">
        <v>50</v>
      </c>
      <c r="Q54" s="23">
        <v>33</v>
      </c>
      <c r="R54" s="24">
        <v>37</v>
      </c>
    </row>
    <row r="55" spans="2:18" x14ac:dyDescent="0.3">
      <c r="B55" s="16">
        <v>50</v>
      </c>
      <c r="C55" s="1"/>
      <c r="D55" s="15">
        <v>6.4777327935222671</v>
      </c>
      <c r="E55" s="1"/>
      <c r="F55" s="16">
        <v>50</v>
      </c>
      <c r="G55" s="13">
        <v>11.495771670190274</v>
      </c>
      <c r="H55" s="15">
        <v>13.942307692307693</v>
      </c>
      <c r="L55" s="5">
        <v>51</v>
      </c>
      <c r="M55" s="23">
        <v>27</v>
      </c>
      <c r="N55" s="24">
        <v>29</v>
      </c>
      <c r="P55" s="5">
        <v>51</v>
      </c>
      <c r="Q55" s="23">
        <v>33</v>
      </c>
      <c r="R55" s="24">
        <v>38</v>
      </c>
    </row>
    <row r="56" spans="2:18" x14ac:dyDescent="0.3">
      <c r="B56" s="16">
        <v>51</v>
      </c>
      <c r="C56" s="1"/>
      <c r="D56" s="15">
        <v>5.1956815114709851</v>
      </c>
      <c r="E56" s="1"/>
      <c r="F56" s="16">
        <v>51</v>
      </c>
      <c r="G56" s="13">
        <v>11.495771670190274</v>
      </c>
      <c r="H56" s="15">
        <v>11.410256410256409</v>
      </c>
      <c r="L56" s="5">
        <v>52</v>
      </c>
      <c r="M56" s="23">
        <v>27</v>
      </c>
      <c r="N56" s="24">
        <v>29</v>
      </c>
      <c r="P56" s="5">
        <v>52</v>
      </c>
      <c r="Q56" s="23">
        <v>34</v>
      </c>
      <c r="R56" s="24">
        <v>39</v>
      </c>
    </row>
    <row r="57" spans="2:18" x14ac:dyDescent="0.3">
      <c r="B57" s="16">
        <v>52</v>
      </c>
      <c r="C57" s="1"/>
      <c r="D57" s="15">
        <v>2.5978407557354926</v>
      </c>
      <c r="E57" s="1"/>
      <c r="F57" s="16">
        <v>52</v>
      </c>
      <c r="G57" s="13">
        <v>10.359408033826639</v>
      </c>
      <c r="H57" s="15">
        <v>11.410256410256409</v>
      </c>
      <c r="L57" s="5">
        <v>53</v>
      </c>
      <c r="M57" s="23">
        <v>27</v>
      </c>
      <c r="N57" s="24">
        <v>29</v>
      </c>
      <c r="P57" s="5">
        <v>53</v>
      </c>
      <c r="Q57" s="23">
        <v>34</v>
      </c>
      <c r="R57" s="24">
        <v>39</v>
      </c>
    </row>
    <row r="58" spans="2:18" x14ac:dyDescent="0.3">
      <c r="B58" s="16">
        <v>53</v>
      </c>
      <c r="C58" s="1"/>
      <c r="D58" s="15">
        <v>2.5978407557354926</v>
      </c>
      <c r="E58" s="1"/>
      <c r="F58" s="16">
        <v>53</v>
      </c>
      <c r="G58" s="13">
        <v>9.223044397463001</v>
      </c>
      <c r="H58" s="15">
        <v>10.160256410256409</v>
      </c>
      <c r="L58" s="5">
        <v>54</v>
      </c>
      <c r="M58" s="23">
        <v>28</v>
      </c>
      <c r="N58" s="24">
        <v>29</v>
      </c>
      <c r="P58" s="5">
        <v>54</v>
      </c>
      <c r="Q58" s="23">
        <v>34</v>
      </c>
      <c r="R58" s="24">
        <v>39</v>
      </c>
    </row>
    <row r="59" spans="2:18" x14ac:dyDescent="0.3">
      <c r="B59" s="16">
        <v>54</v>
      </c>
      <c r="C59" s="1"/>
      <c r="D59" s="15">
        <v>1.2820512820512819</v>
      </c>
      <c r="E59" s="1"/>
      <c r="F59" s="16">
        <v>54</v>
      </c>
      <c r="G59" s="13">
        <v>5.7610993657505283</v>
      </c>
      <c r="H59" s="15">
        <v>10.160256410256409</v>
      </c>
      <c r="L59" s="5">
        <v>55</v>
      </c>
      <c r="M59" s="23">
        <v>28</v>
      </c>
      <c r="N59" s="24">
        <v>30</v>
      </c>
      <c r="P59" s="5">
        <v>55</v>
      </c>
      <c r="Q59" s="23">
        <v>34</v>
      </c>
      <c r="R59" s="24">
        <v>40</v>
      </c>
    </row>
    <row r="60" spans="2:18" x14ac:dyDescent="0.3">
      <c r="B60" s="16">
        <v>55</v>
      </c>
      <c r="C60" s="1"/>
      <c r="D60" s="15">
        <v>1.2820512820512819</v>
      </c>
      <c r="E60" s="1"/>
      <c r="F60" s="16">
        <v>55</v>
      </c>
      <c r="G60" s="13">
        <v>4.6247357293868925</v>
      </c>
      <c r="H60" s="15">
        <v>8.9102564102564088</v>
      </c>
      <c r="L60" s="5">
        <v>56</v>
      </c>
      <c r="M60" s="23">
        <v>28</v>
      </c>
      <c r="N60" s="24">
        <v>31</v>
      </c>
      <c r="P60" s="5">
        <v>56</v>
      </c>
      <c r="Q60" s="23">
        <v>34</v>
      </c>
      <c r="R60" s="24">
        <v>41</v>
      </c>
    </row>
    <row r="61" spans="2:18" x14ac:dyDescent="0.3">
      <c r="B61" s="16">
        <v>56</v>
      </c>
      <c r="C61" s="1"/>
      <c r="D61" s="15">
        <v>1.2820512820512819</v>
      </c>
      <c r="E61" s="1"/>
      <c r="F61" s="16">
        <v>56</v>
      </c>
      <c r="G61" s="13">
        <v>3.4619450317124736</v>
      </c>
      <c r="H61" s="15">
        <v>8.9102564102564088</v>
      </c>
      <c r="L61" s="5">
        <v>57</v>
      </c>
      <c r="M61" s="23">
        <v>29</v>
      </c>
      <c r="N61" s="24">
        <v>31</v>
      </c>
      <c r="P61" s="5">
        <v>57</v>
      </c>
      <c r="Q61" s="23">
        <v>35</v>
      </c>
      <c r="R61" s="24">
        <v>41</v>
      </c>
    </row>
    <row r="62" spans="2:18" x14ac:dyDescent="0.3">
      <c r="B62" s="16">
        <v>57</v>
      </c>
      <c r="C62" s="1"/>
      <c r="D62" s="15">
        <v>1.2820512820512819</v>
      </c>
      <c r="E62" s="1"/>
      <c r="F62" s="16">
        <v>57</v>
      </c>
      <c r="G62" s="13">
        <v>3.4619450317124736</v>
      </c>
      <c r="H62" s="15">
        <v>8.9102564102564088</v>
      </c>
      <c r="L62" s="5">
        <v>58</v>
      </c>
      <c r="M62" s="23">
        <v>29</v>
      </c>
      <c r="N62" s="24">
        <v>31</v>
      </c>
      <c r="P62" s="5">
        <v>58</v>
      </c>
      <c r="Q62" s="23">
        <v>35</v>
      </c>
      <c r="R62" s="24">
        <v>42</v>
      </c>
    </row>
    <row r="63" spans="2:18" x14ac:dyDescent="0.3">
      <c r="B63" s="16">
        <v>58</v>
      </c>
      <c r="C63" s="1"/>
      <c r="D63" s="15">
        <v>1.2820512820512819</v>
      </c>
      <c r="E63" s="1"/>
      <c r="F63" s="16">
        <v>58</v>
      </c>
      <c r="G63" s="13">
        <v>3.4619450317124736</v>
      </c>
      <c r="H63" s="15">
        <v>7.6282051282051277</v>
      </c>
      <c r="L63" s="5">
        <v>59</v>
      </c>
      <c r="M63" s="23">
        <v>29</v>
      </c>
      <c r="N63" s="24">
        <v>32</v>
      </c>
      <c r="P63" s="5">
        <v>59</v>
      </c>
      <c r="Q63" s="23">
        <v>36</v>
      </c>
      <c r="R63" s="24">
        <v>43</v>
      </c>
    </row>
    <row r="64" spans="2:18" x14ac:dyDescent="0.3">
      <c r="B64" s="16">
        <v>59</v>
      </c>
      <c r="C64" s="1"/>
      <c r="D64" s="15">
        <v>1.2820512820512819</v>
      </c>
      <c r="E64" s="1"/>
      <c r="F64" s="16">
        <v>59</v>
      </c>
      <c r="G64" s="13">
        <v>3.4619450317124736</v>
      </c>
      <c r="H64" s="15">
        <v>7.6282051282051277</v>
      </c>
      <c r="L64" s="5">
        <v>60</v>
      </c>
      <c r="M64" s="23">
        <v>29</v>
      </c>
      <c r="N64" s="24">
        <v>32</v>
      </c>
      <c r="P64" s="5">
        <v>60</v>
      </c>
      <c r="Q64" s="23">
        <v>36</v>
      </c>
      <c r="R64" s="24">
        <v>43</v>
      </c>
    </row>
    <row r="65" spans="2:18" x14ac:dyDescent="0.3">
      <c r="B65" s="16">
        <v>60</v>
      </c>
      <c r="C65" s="1"/>
      <c r="D65" s="15">
        <v>1.2820512820512819</v>
      </c>
      <c r="E65" s="1"/>
      <c r="F65" s="16">
        <v>60</v>
      </c>
      <c r="G65" s="13">
        <v>2.2991543340380551</v>
      </c>
      <c r="H65" s="15">
        <v>7.6282051282051277</v>
      </c>
      <c r="L65" s="5">
        <v>61</v>
      </c>
      <c r="M65" s="23">
        <v>30</v>
      </c>
      <c r="N65" s="24">
        <v>32</v>
      </c>
      <c r="P65" s="5">
        <v>61</v>
      </c>
      <c r="Q65" s="23">
        <v>37</v>
      </c>
      <c r="R65" s="24">
        <v>44</v>
      </c>
    </row>
    <row r="66" spans="2:18" x14ac:dyDescent="0.3">
      <c r="B66" s="16">
        <v>61</v>
      </c>
      <c r="C66" s="1"/>
      <c r="D66" s="15">
        <v>0</v>
      </c>
      <c r="E66" s="1"/>
      <c r="F66" s="16">
        <v>61</v>
      </c>
      <c r="G66" s="13">
        <v>2.2991543340380551</v>
      </c>
      <c r="H66" s="15">
        <v>5.0961538461538467</v>
      </c>
      <c r="L66" s="5">
        <v>62</v>
      </c>
      <c r="M66" s="23">
        <v>30</v>
      </c>
      <c r="N66" s="17">
        <v>33</v>
      </c>
      <c r="P66" s="5">
        <v>62</v>
      </c>
      <c r="Q66" s="23">
        <v>38</v>
      </c>
      <c r="R66" s="24">
        <v>44</v>
      </c>
    </row>
    <row r="67" spans="2:18" x14ac:dyDescent="0.3">
      <c r="B67" s="16">
        <v>62</v>
      </c>
      <c r="C67" s="1"/>
      <c r="D67" s="3"/>
      <c r="E67" s="1"/>
      <c r="F67" s="16">
        <v>62</v>
      </c>
      <c r="G67" s="13">
        <v>2.2991543340380551</v>
      </c>
      <c r="H67" s="15">
        <v>3.8141025641025639</v>
      </c>
      <c r="L67" s="5">
        <v>63</v>
      </c>
      <c r="M67" s="23">
        <v>30</v>
      </c>
      <c r="N67" s="17">
        <v>33</v>
      </c>
      <c r="P67" s="5">
        <v>63</v>
      </c>
      <c r="Q67" s="23">
        <v>38</v>
      </c>
      <c r="R67" s="24">
        <v>45</v>
      </c>
    </row>
    <row r="68" spans="2:18" x14ac:dyDescent="0.3">
      <c r="B68" s="16">
        <v>63</v>
      </c>
      <c r="C68" s="1"/>
      <c r="D68" s="3"/>
      <c r="E68" s="1"/>
      <c r="F68" s="16">
        <v>63</v>
      </c>
      <c r="G68" s="13">
        <v>2.2991543340380551</v>
      </c>
      <c r="H68" s="15">
        <v>3.8141025641025639</v>
      </c>
      <c r="L68" s="5">
        <v>64</v>
      </c>
      <c r="M68" s="23">
        <v>30</v>
      </c>
      <c r="N68" s="17">
        <v>35</v>
      </c>
      <c r="P68" s="5">
        <v>64</v>
      </c>
      <c r="Q68" s="23">
        <v>38</v>
      </c>
      <c r="R68" s="17">
        <v>47</v>
      </c>
    </row>
    <row r="69" spans="2:18" x14ac:dyDescent="0.3">
      <c r="B69" s="16">
        <v>64</v>
      </c>
      <c r="C69" s="1"/>
      <c r="D69" s="1"/>
      <c r="E69" s="1"/>
      <c r="F69" s="16">
        <v>64</v>
      </c>
      <c r="G69" s="13">
        <v>2.2991543340380551</v>
      </c>
      <c r="H69" s="15">
        <v>3.8141025641025639</v>
      </c>
      <c r="L69" s="5">
        <v>65</v>
      </c>
      <c r="M69" s="23">
        <v>31</v>
      </c>
      <c r="N69" s="17">
        <v>35</v>
      </c>
      <c r="P69" s="5">
        <v>65</v>
      </c>
      <c r="Q69" s="23">
        <v>39</v>
      </c>
      <c r="R69" s="17">
        <v>47</v>
      </c>
    </row>
    <row r="70" spans="2:18" x14ac:dyDescent="0.3">
      <c r="B70" s="16">
        <v>65</v>
      </c>
      <c r="C70" s="1"/>
      <c r="D70" s="1"/>
      <c r="E70" s="1"/>
      <c r="F70" s="16">
        <v>65</v>
      </c>
      <c r="G70" s="13">
        <v>2.2991543340380551</v>
      </c>
      <c r="H70" s="15">
        <v>3.8141025641025639</v>
      </c>
      <c r="L70" s="5">
        <v>66</v>
      </c>
      <c r="M70" s="23">
        <v>31</v>
      </c>
      <c r="N70" s="17">
        <v>37</v>
      </c>
      <c r="P70" s="5">
        <v>66</v>
      </c>
      <c r="Q70" s="23">
        <v>40</v>
      </c>
      <c r="R70" s="17">
        <v>48</v>
      </c>
    </row>
    <row r="71" spans="2:18" x14ac:dyDescent="0.3">
      <c r="B71" s="16">
        <v>66</v>
      </c>
      <c r="C71" s="1"/>
      <c r="D71" s="1"/>
      <c r="E71" s="1"/>
      <c r="F71" s="16">
        <v>66</v>
      </c>
      <c r="G71" s="13">
        <v>2.2991543340380551</v>
      </c>
      <c r="H71" s="15">
        <v>3.8141025641025639</v>
      </c>
      <c r="L71" s="5">
        <v>67</v>
      </c>
      <c r="M71" s="17">
        <v>31</v>
      </c>
      <c r="N71" s="17">
        <v>39</v>
      </c>
      <c r="P71" s="5">
        <v>67</v>
      </c>
      <c r="Q71" s="23">
        <v>40</v>
      </c>
      <c r="R71" s="17">
        <v>48</v>
      </c>
    </row>
    <row r="72" spans="2:18" x14ac:dyDescent="0.3">
      <c r="B72" s="16">
        <v>67</v>
      </c>
      <c r="C72" s="1"/>
      <c r="D72" s="1"/>
      <c r="E72" s="1"/>
      <c r="F72" s="16">
        <v>67</v>
      </c>
      <c r="G72" s="13">
        <v>1.1627906976744187</v>
      </c>
      <c r="H72" s="15">
        <v>3.8141025641025639</v>
      </c>
      <c r="L72" s="5">
        <v>68</v>
      </c>
      <c r="M72" s="17">
        <v>31</v>
      </c>
      <c r="N72" s="17">
        <v>40</v>
      </c>
      <c r="P72" s="5">
        <v>68</v>
      </c>
      <c r="Q72" s="23">
        <v>40</v>
      </c>
      <c r="R72" s="17">
        <v>49</v>
      </c>
    </row>
    <row r="73" spans="2:18" x14ac:dyDescent="0.3">
      <c r="B73" s="16">
        <v>68</v>
      </c>
      <c r="C73" s="1"/>
      <c r="D73" s="1"/>
      <c r="E73" s="1"/>
      <c r="F73" s="16">
        <v>68</v>
      </c>
      <c r="G73" s="13">
        <v>0</v>
      </c>
      <c r="H73" s="15">
        <v>3.8141025641025639</v>
      </c>
      <c r="L73" s="5">
        <v>69</v>
      </c>
      <c r="M73" s="17">
        <v>33</v>
      </c>
      <c r="N73" s="17">
        <v>40</v>
      </c>
      <c r="P73" s="5">
        <v>69</v>
      </c>
      <c r="Q73" s="23">
        <v>41</v>
      </c>
      <c r="R73" s="17">
        <v>50</v>
      </c>
    </row>
    <row r="74" spans="2:18" x14ac:dyDescent="0.3">
      <c r="B74" s="16">
        <v>69</v>
      </c>
      <c r="C74" s="1"/>
      <c r="D74" s="1"/>
      <c r="E74" s="1"/>
      <c r="F74" s="16">
        <v>69</v>
      </c>
      <c r="G74" s="1"/>
      <c r="H74" s="15">
        <v>2.5320512820512819</v>
      </c>
      <c r="L74" s="5">
        <v>70</v>
      </c>
      <c r="M74" s="17">
        <v>33</v>
      </c>
      <c r="N74" s="18">
        <v>42</v>
      </c>
      <c r="P74" s="5">
        <v>70</v>
      </c>
      <c r="Q74" s="17">
        <v>41</v>
      </c>
      <c r="R74" s="17">
        <v>50</v>
      </c>
    </row>
    <row r="75" spans="2:18" x14ac:dyDescent="0.3">
      <c r="B75" s="16">
        <v>70</v>
      </c>
      <c r="C75" s="1"/>
      <c r="D75" s="1"/>
      <c r="E75" s="1"/>
      <c r="F75" s="16">
        <v>70</v>
      </c>
      <c r="G75" s="1"/>
      <c r="H75" s="15">
        <v>2.5320512820512819</v>
      </c>
      <c r="L75" s="5">
        <v>71</v>
      </c>
      <c r="M75" s="17">
        <v>33</v>
      </c>
      <c r="N75" s="18">
        <v>46</v>
      </c>
      <c r="P75" s="5">
        <v>71</v>
      </c>
      <c r="Q75" s="17">
        <v>41</v>
      </c>
      <c r="R75" s="17">
        <v>52</v>
      </c>
    </row>
    <row r="76" spans="2:18" x14ac:dyDescent="0.3">
      <c r="B76" s="16">
        <v>71</v>
      </c>
      <c r="C76" s="1"/>
      <c r="D76" s="1"/>
      <c r="E76" s="1"/>
      <c r="F76" s="16">
        <v>71</v>
      </c>
      <c r="G76" s="1"/>
      <c r="H76" s="15">
        <v>1.2820512820512819</v>
      </c>
      <c r="L76" s="5">
        <v>72</v>
      </c>
      <c r="M76" s="17">
        <v>34</v>
      </c>
      <c r="N76" s="18">
        <v>46</v>
      </c>
      <c r="P76" s="5">
        <v>72</v>
      </c>
      <c r="Q76" s="17">
        <v>42</v>
      </c>
      <c r="R76" s="18">
        <v>54</v>
      </c>
    </row>
    <row r="77" spans="2:18" x14ac:dyDescent="0.3">
      <c r="B77" s="16">
        <v>72</v>
      </c>
      <c r="C77" s="1"/>
      <c r="D77" s="1"/>
      <c r="E77" s="1"/>
      <c r="F77" s="16">
        <v>72</v>
      </c>
      <c r="G77" s="1"/>
      <c r="H77" s="15">
        <v>1.2820512820512819</v>
      </c>
      <c r="L77" s="5">
        <v>73</v>
      </c>
      <c r="M77" s="17">
        <v>35</v>
      </c>
      <c r="N77" s="18">
        <v>50</v>
      </c>
      <c r="P77" s="5">
        <v>73</v>
      </c>
      <c r="Q77" s="17">
        <v>42</v>
      </c>
      <c r="R77" s="18">
        <v>57</v>
      </c>
    </row>
    <row r="78" spans="2:18" x14ac:dyDescent="0.3">
      <c r="B78" s="16">
        <v>73</v>
      </c>
      <c r="C78" s="1"/>
      <c r="D78" s="1"/>
      <c r="E78" s="1"/>
      <c r="F78" s="16">
        <v>73</v>
      </c>
      <c r="G78" s="1"/>
      <c r="H78" s="15">
        <v>0</v>
      </c>
      <c r="L78" s="5">
        <v>74</v>
      </c>
      <c r="M78" s="17">
        <v>36</v>
      </c>
      <c r="N78" s="18">
        <v>51</v>
      </c>
      <c r="P78" s="5">
        <v>74</v>
      </c>
      <c r="Q78" s="17">
        <v>42</v>
      </c>
      <c r="R78" s="18">
        <v>60</v>
      </c>
    </row>
    <row r="79" spans="2:18" x14ac:dyDescent="0.3">
      <c r="B79" s="16">
        <v>74</v>
      </c>
      <c r="C79" s="1"/>
      <c r="D79" s="1"/>
      <c r="E79" s="1"/>
      <c r="F79" s="16">
        <v>74</v>
      </c>
      <c r="G79" s="1"/>
      <c r="H79" s="1"/>
      <c r="L79" s="5">
        <v>75</v>
      </c>
      <c r="M79" s="18">
        <v>37</v>
      </c>
      <c r="N79" s="18">
        <v>51</v>
      </c>
      <c r="P79" s="5">
        <v>75</v>
      </c>
      <c r="Q79" s="17">
        <v>43</v>
      </c>
      <c r="R79" s="18">
        <v>60</v>
      </c>
    </row>
    <row r="80" spans="2:18" x14ac:dyDescent="0.3">
      <c r="B80" s="16">
        <v>75</v>
      </c>
      <c r="C80" s="1"/>
      <c r="D80" s="1"/>
      <c r="E80" s="1"/>
      <c r="F80" s="16">
        <v>75</v>
      </c>
      <c r="G80" s="1"/>
      <c r="H80" s="1"/>
      <c r="L80" s="5">
        <v>76</v>
      </c>
      <c r="M80" s="18">
        <v>38</v>
      </c>
      <c r="N80" s="18">
        <v>53</v>
      </c>
      <c r="P80" s="5">
        <v>76</v>
      </c>
      <c r="Q80" s="17">
        <v>44</v>
      </c>
      <c r="R80" s="18">
        <v>61</v>
      </c>
    </row>
    <row r="81" spans="2:18" x14ac:dyDescent="0.3">
      <c r="B81" s="2"/>
      <c r="C81" s="1"/>
      <c r="D81" s="1"/>
      <c r="E81" s="1"/>
      <c r="F81" s="2"/>
      <c r="G81" s="1"/>
      <c r="H81" s="1"/>
      <c r="L81" s="5">
        <v>77</v>
      </c>
      <c r="M81" s="18">
        <v>38</v>
      </c>
      <c r="N81" s="18">
        <v>60</v>
      </c>
      <c r="P81" s="5">
        <v>77</v>
      </c>
      <c r="Q81" s="17">
        <v>48</v>
      </c>
      <c r="R81" s="18">
        <v>68</v>
      </c>
    </row>
    <row r="82" spans="2:18" x14ac:dyDescent="0.3">
      <c r="B82" s="2"/>
      <c r="C82" s="1"/>
      <c r="D82" s="1"/>
      <c r="E82" s="1"/>
      <c r="F82" s="2"/>
      <c r="G82" s="1"/>
      <c r="H82" s="1"/>
      <c r="L82" s="5">
        <v>78</v>
      </c>
      <c r="M82" s="18">
        <v>39</v>
      </c>
      <c r="P82" s="5">
        <v>78</v>
      </c>
      <c r="Q82" s="17">
        <v>51</v>
      </c>
      <c r="R82" s="18">
        <v>70</v>
      </c>
    </row>
    <row r="83" spans="2:18" x14ac:dyDescent="0.3">
      <c r="L83" s="5">
        <v>79</v>
      </c>
      <c r="M83" s="18">
        <v>40</v>
      </c>
      <c r="P83" s="5">
        <v>79</v>
      </c>
      <c r="Q83" s="18">
        <v>52</v>
      </c>
      <c r="R83" s="18">
        <v>72</v>
      </c>
    </row>
    <row r="84" spans="2:18" x14ac:dyDescent="0.3">
      <c r="L84" s="5">
        <v>80</v>
      </c>
      <c r="M84" s="18">
        <v>41</v>
      </c>
      <c r="P84" s="5">
        <v>80</v>
      </c>
      <c r="Q84" s="18">
        <v>53</v>
      </c>
    </row>
    <row r="85" spans="2:18" x14ac:dyDescent="0.3">
      <c r="L85" s="5">
        <v>81</v>
      </c>
      <c r="M85" s="18">
        <v>41</v>
      </c>
      <c r="P85" s="5">
        <v>81</v>
      </c>
      <c r="Q85" s="18">
        <v>53</v>
      </c>
    </row>
    <row r="86" spans="2:18" x14ac:dyDescent="0.3">
      <c r="L86" s="5">
        <v>82</v>
      </c>
      <c r="M86" s="18">
        <v>43</v>
      </c>
      <c r="P86" s="5">
        <v>82</v>
      </c>
      <c r="Q86" s="18">
        <v>53</v>
      </c>
    </row>
    <row r="87" spans="2:18" x14ac:dyDescent="0.3">
      <c r="L87" s="5">
        <v>83</v>
      </c>
      <c r="P87" s="5">
        <v>83</v>
      </c>
      <c r="Q87" s="18">
        <v>54</v>
      </c>
    </row>
    <row r="88" spans="2:18" x14ac:dyDescent="0.3">
      <c r="L88" s="5">
        <v>84</v>
      </c>
      <c r="P88" s="5">
        <v>84</v>
      </c>
      <c r="Q88" s="18">
        <v>55</v>
      </c>
    </row>
    <row r="89" spans="2:18" x14ac:dyDescent="0.3">
      <c r="L89" s="5">
        <v>85</v>
      </c>
      <c r="P89" s="5">
        <v>85</v>
      </c>
      <c r="Q89" s="18">
        <v>59</v>
      </c>
    </row>
    <row r="90" spans="2:18" x14ac:dyDescent="0.3">
      <c r="L90" s="5">
        <v>86</v>
      </c>
      <c r="P90" s="5">
        <v>86</v>
      </c>
      <c r="Q90" s="18">
        <v>66</v>
      </c>
    </row>
    <row r="91" spans="2:18" x14ac:dyDescent="0.3">
      <c r="L91" s="5">
        <v>87</v>
      </c>
      <c r="P91" s="5">
        <v>87</v>
      </c>
      <c r="Q91" s="18">
        <v>67</v>
      </c>
    </row>
    <row r="93" spans="2:18" ht="28.8" x14ac:dyDescent="0.3">
      <c r="L93" s="6" t="s">
        <v>9</v>
      </c>
      <c r="M93" s="25">
        <f>AVERAGE(M5:M86)</f>
        <v>24.780487804878049</v>
      </c>
      <c r="N93" s="25">
        <f>AVERAGE(N5:N86)</f>
        <v>27.233766233766232</v>
      </c>
      <c r="O93" s="25"/>
      <c r="P93" s="6" t="s">
        <v>9</v>
      </c>
      <c r="Q93" s="25">
        <f>AVERAGE(Q5:Q91)</f>
        <v>32.045977011494251</v>
      </c>
      <c r="R93" s="25">
        <f>AVERAGE(R5:R86)</f>
        <v>33.87341772151899</v>
      </c>
    </row>
    <row r="94" spans="2:18" x14ac:dyDescent="0.3">
      <c r="L94" s="6" t="s">
        <v>10</v>
      </c>
      <c r="M94" s="26">
        <f>STDEV(M5:M91)</f>
        <v>8.0722423189226067</v>
      </c>
      <c r="N94" s="26">
        <f t="shared" ref="N94" si="0">STDEV(N5:N91)</f>
        <v>10.368088825429821</v>
      </c>
      <c r="O94" s="26"/>
      <c r="P94" s="6" t="s">
        <v>10</v>
      </c>
      <c r="Q94" s="26">
        <f>STDEV(Q5:Q91)</f>
        <v>12.211230102005144</v>
      </c>
      <c r="R94" s="26">
        <f>STDEV(R5:R91)</f>
        <v>14.271512855863126</v>
      </c>
    </row>
    <row r="97" spans="12:18" ht="73.8" customHeight="1" x14ac:dyDescent="0.3">
      <c r="L97" s="27" t="s">
        <v>11</v>
      </c>
      <c r="M97" s="19">
        <f>AVERAGE(M79:M86)</f>
        <v>39.625</v>
      </c>
      <c r="N97" s="19">
        <f>AVERAGE(N74:N81)</f>
        <v>49.875</v>
      </c>
      <c r="P97" s="27" t="s">
        <v>11</v>
      </c>
      <c r="Q97" s="19">
        <f>AVERAGE(Q83:Q91)</f>
        <v>56.888888888888886</v>
      </c>
      <c r="R97" s="19">
        <f>AVERAGE(R76:R83)</f>
        <v>62.75</v>
      </c>
    </row>
    <row r="98" spans="12:18" x14ac:dyDescent="0.3">
      <c r="L98" t="s">
        <v>12</v>
      </c>
      <c r="M98" s="20">
        <f>STDEV(M79:M86)</f>
        <v>1.9955307206712847</v>
      </c>
      <c r="N98" s="20">
        <f>STDEV(N74:N81)</f>
        <v>5.4363196584243854</v>
      </c>
      <c r="P98" t="s">
        <v>13</v>
      </c>
      <c r="Q98" s="20">
        <f>STDEV(Q83:Q91)</f>
        <v>5.8190300833653632</v>
      </c>
      <c r="R98" s="20">
        <f>STDEV(R76:R83)</f>
        <v>6.4752275194445046</v>
      </c>
    </row>
    <row r="100" spans="12:18" ht="72" x14ac:dyDescent="0.3">
      <c r="L100" s="27" t="s">
        <v>14</v>
      </c>
      <c r="M100" s="21">
        <f>AVERAGE(M71:M86)</f>
        <v>36.4375</v>
      </c>
      <c r="N100" s="21">
        <f>AVERAGE(N66:N81)</f>
        <v>43.1875</v>
      </c>
      <c r="P100" s="27" t="s">
        <v>14</v>
      </c>
      <c r="Q100" s="21">
        <f>AVERAGE(Q74:Q91)</f>
        <v>50.333333333333336</v>
      </c>
      <c r="R100" s="21">
        <f>AVERAGE(R68:R83)</f>
        <v>55.8125</v>
      </c>
    </row>
    <row r="101" spans="12:18" x14ac:dyDescent="0.3">
      <c r="L101" t="s">
        <v>13</v>
      </c>
      <c r="M101" s="22">
        <f>STDEV(M71:M86)</f>
        <v>3.7588783788075224</v>
      </c>
      <c r="N101" s="22">
        <f>STDEV(N66:N81)</f>
        <v>8.0929496064990634</v>
      </c>
      <c r="P101" t="s">
        <v>13</v>
      </c>
      <c r="Q101" s="22">
        <f>STDEV(Q74:Q91)</f>
        <v>8.1889452024916967</v>
      </c>
      <c r="R101" s="22">
        <f>STDEV(R68:R83)</f>
        <v>8.5026956509881817</v>
      </c>
    </row>
  </sheetData>
  <mergeCells count="8">
    <mergeCell ref="M2:N2"/>
    <mergeCell ref="Q2:R2"/>
    <mergeCell ref="M4:N4"/>
    <mergeCell ref="Q4:R4"/>
    <mergeCell ref="C2:D2"/>
    <mergeCell ref="G2:H2"/>
    <mergeCell ref="C4:D4"/>
    <mergeCell ref="G4:H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05DF3-1409-4C7A-AA98-0F5AEA3AB3C3}">
  <dimension ref="B2:S13"/>
  <sheetViews>
    <sheetView workbookViewId="0">
      <selection activeCell="S10" sqref="S10"/>
    </sheetView>
  </sheetViews>
  <sheetFormatPr defaultRowHeight="14.4" x14ac:dyDescent="0.3"/>
  <sheetData>
    <row r="2" spans="2:19" x14ac:dyDescent="0.3">
      <c r="B2" s="43" t="s">
        <v>69</v>
      </c>
      <c r="C2" s="43"/>
      <c r="D2" s="43"/>
      <c r="E2" s="43"/>
      <c r="F2" s="43"/>
      <c r="G2" s="43"/>
      <c r="H2" s="43"/>
      <c r="I2" s="43"/>
      <c r="J2" s="43"/>
      <c r="K2" s="43"/>
      <c r="L2" s="43"/>
      <c r="M2" s="43"/>
      <c r="N2" s="43"/>
      <c r="O2" s="43"/>
      <c r="P2" s="43"/>
      <c r="Q2" s="43"/>
      <c r="R2" s="43"/>
      <c r="S2" s="43"/>
    </row>
    <row r="3" spans="2:19" ht="43.8" customHeight="1" x14ac:dyDescent="0.3">
      <c r="B3" s="43"/>
      <c r="C3" s="43"/>
      <c r="D3" s="43"/>
      <c r="E3" s="43"/>
      <c r="F3" s="43"/>
      <c r="G3" s="43"/>
      <c r="H3" s="43"/>
      <c r="I3" s="43"/>
      <c r="J3" s="43"/>
      <c r="K3" s="43"/>
      <c r="L3" s="43"/>
      <c r="M3" s="43"/>
      <c r="N3" s="43"/>
      <c r="O3" s="43"/>
      <c r="P3" s="43"/>
      <c r="Q3" s="43"/>
      <c r="R3" s="43"/>
      <c r="S3" s="43"/>
    </row>
    <row r="4" spans="2:19" x14ac:dyDescent="0.3">
      <c r="B4" s="6"/>
      <c r="C4" s="51" t="s">
        <v>68</v>
      </c>
      <c r="D4" s="51"/>
      <c r="E4" s="51"/>
      <c r="F4" s="51"/>
      <c r="G4" s="51"/>
    </row>
    <row r="5" spans="2:19" x14ac:dyDescent="0.3">
      <c r="C5" s="41" t="s">
        <v>4</v>
      </c>
      <c r="D5" s="41"/>
      <c r="F5" s="42" t="s">
        <v>5</v>
      </c>
      <c r="G5" s="42"/>
    </row>
    <row r="6" spans="2:19" x14ac:dyDescent="0.3">
      <c r="C6" s="9" t="s">
        <v>6</v>
      </c>
      <c r="D6" s="8" t="s">
        <v>7</v>
      </c>
      <c r="F6" s="9" t="s">
        <v>6</v>
      </c>
      <c r="G6" s="8" t="s">
        <v>7</v>
      </c>
    </row>
    <row r="7" spans="2:19" x14ac:dyDescent="0.3">
      <c r="B7" s="53" t="s">
        <v>17</v>
      </c>
      <c r="C7" s="30">
        <v>5.9611096903208569</v>
      </c>
      <c r="D7" s="30">
        <v>3.5626048389355214</v>
      </c>
      <c r="E7" s="55" t="s">
        <v>17</v>
      </c>
      <c r="F7" s="30">
        <v>3.3729669569996892</v>
      </c>
      <c r="G7" s="30">
        <v>2.0742077455695873</v>
      </c>
    </row>
    <row r="8" spans="2:19" x14ac:dyDescent="0.3">
      <c r="B8" s="53" t="s">
        <v>18</v>
      </c>
      <c r="C8" s="30">
        <v>5.313942494826204</v>
      </c>
      <c r="D8" s="30">
        <v>4.3036607492169301</v>
      </c>
      <c r="E8" s="55" t="s">
        <v>18</v>
      </c>
      <c r="F8" s="30">
        <v>3.8139451513775366</v>
      </c>
      <c r="G8" s="30">
        <v>3.1060710190028105</v>
      </c>
    </row>
    <row r="9" spans="2:19" x14ac:dyDescent="0.3">
      <c r="B9" s="53" t="s">
        <v>19</v>
      </c>
      <c r="C9" s="30">
        <v>5.7969957837444666</v>
      </c>
      <c r="D9" s="30">
        <v>5.0961314286070785</v>
      </c>
      <c r="E9" s="55" t="s">
        <v>19</v>
      </c>
      <c r="F9" s="30">
        <v>3.0614958294874404</v>
      </c>
      <c r="G9" s="30">
        <v>2.3537495166989948</v>
      </c>
    </row>
    <row r="10" spans="2:19" x14ac:dyDescent="0.3">
      <c r="B10" s="53"/>
      <c r="C10" s="52"/>
      <c r="D10" s="52"/>
      <c r="E10" s="54"/>
      <c r="F10" s="52"/>
      <c r="G10" s="52"/>
    </row>
    <row r="11" spans="2:19" x14ac:dyDescent="0.3">
      <c r="B11" s="53"/>
      <c r="C11" s="52"/>
      <c r="D11" s="52"/>
      <c r="E11" s="54"/>
      <c r="F11" s="52"/>
      <c r="G11" s="52"/>
    </row>
    <row r="12" spans="2:19" x14ac:dyDescent="0.3">
      <c r="B12" s="53"/>
      <c r="C12" s="52"/>
      <c r="D12" s="52"/>
      <c r="E12" s="54"/>
      <c r="F12" s="52"/>
      <c r="G12" s="52"/>
    </row>
    <row r="13" spans="2:19" x14ac:dyDescent="0.3">
      <c r="B13" s="53"/>
      <c r="C13" s="52"/>
      <c r="D13" s="52"/>
      <c r="E13" s="54"/>
      <c r="F13" s="52"/>
      <c r="G13" s="52"/>
    </row>
  </sheetData>
  <mergeCells count="4">
    <mergeCell ref="B2:S3"/>
    <mergeCell ref="C4:G4"/>
    <mergeCell ref="C5:D5"/>
    <mergeCell ref="F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27E52-4F3D-4CEF-B0D5-2D67B752D711}">
  <dimension ref="C2:U45"/>
  <sheetViews>
    <sheetView topLeftCell="A16" workbookViewId="0">
      <selection sqref="A1:XFD7"/>
    </sheetView>
  </sheetViews>
  <sheetFormatPr defaultRowHeight="14.4" x14ac:dyDescent="0.3"/>
  <cols>
    <col min="3" max="3" width="11.6640625" customWidth="1"/>
    <col min="13" max="13" width="10.109375" customWidth="1"/>
  </cols>
  <sheetData>
    <row r="2" spans="3:21" x14ac:dyDescent="0.3">
      <c r="D2" s="43" t="s">
        <v>27</v>
      </c>
      <c r="E2" s="43"/>
      <c r="F2" s="43"/>
      <c r="G2" s="43"/>
      <c r="H2" s="43"/>
      <c r="I2" s="43"/>
      <c r="J2" s="43"/>
      <c r="K2" s="43"/>
      <c r="L2" s="43"/>
      <c r="M2" s="43"/>
      <c r="N2" s="43"/>
      <c r="O2" s="43"/>
      <c r="P2" s="43"/>
      <c r="Q2" s="43"/>
      <c r="R2" s="43"/>
      <c r="S2" s="43"/>
      <c r="T2" s="43"/>
      <c r="U2" s="43"/>
    </row>
    <row r="3" spans="3:21" x14ac:dyDescent="0.3">
      <c r="D3" s="43"/>
      <c r="E3" s="43"/>
      <c r="F3" s="43"/>
      <c r="G3" s="43"/>
      <c r="H3" s="43"/>
      <c r="I3" s="43"/>
      <c r="J3" s="43"/>
      <c r="K3" s="43"/>
      <c r="L3" s="43"/>
      <c r="M3" s="43"/>
      <c r="N3" s="43"/>
      <c r="O3" s="43"/>
      <c r="P3" s="43"/>
      <c r="Q3" s="43"/>
      <c r="R3" s="43"/>
      <c r="S3" s="43"/>
      <c r="T3" s="43"/>
      <c r="U3" s="43"/>
    </row>
    <row r="4" spans="3:21" x14ac:dyDescent="0.3">
      <c r="D4" s="41" t="s">
        <v>4</v>
      </c>
      <c r="E4" s="41"/>
      <c r="F4" s="41"/>
      <c r="G4" s="41"/>
      <c r="H4" s="41"/>
      <c r="I4" s="41"/>
      <c r="J4" s="41"/>
      <c r="K4" s="41"/>
      <c r="L4" s="5"/>
      <c r="N4" s="42" t="s">
        <v>5</v>
      </c>
      <c r="O4" s="42"/>
      <c r="P4" s="42"/>
      <c r="Q4" s="42"/>
      <c r="R4" s="42"/>
      <c r="S4" s="42"/>
      <c r="T4" s="42"/>
      <c r="U4" s="42"/>
    </row>
    <row r="5" spans="3:21" x14ac:dyDescent="0.3">
      <c r="D5" s="44" t="s">
        <v>6</v>
      </c>
      <c r="E5" s="44"/>
      <c r="F5" s="44"/>
      <c r="G5" s="28"/>
      <c r="H5" s="45" t="s">
        <v>7</v>
      </c>
      <c r="I5" s="45"/>
      <c r="J5" s="45"/>
      <c r="K5" s="45"/>
      <c r="L5" s="29"/>
      <c r="N5" s="44" t="s">
        <v>6</v>
      </c>
      <c r="O5" s="44"/>
      <c r="P5" s="44"/>
      <c r="Q5" s="44"/>
      <c r="R5" s="45" t="s">
        <v>7</v>
      </c>
      <c r="S5" s="45"/>
      <c r="T5" s="45"/>
      <c r="U5" s="45"/>
    </row>
    <row r="6" spans="3:21" x14ac:dyDescent="0.3">
      <c r="C6" t="s">
        <v>21</v>
      </c>
      <c r="D6" t="s">
        <v>17</v>
      </c>
      <c r="E6" t="s">
        <v>18</v>
      </c>
      <c r="F6" t="s">
        <v>19</v>
      </c>
      <c r="G6" t="s">
        <v>20</v>
      </c>
      <c r="H6" t="s">
        <v>17</v>
      </c>
      <c r="I6" t="s">
        <v>18</v>
      </c>
      <c r="J6" t="s">
        <v>19</v>
      </c>
      <c r="K6" t="s">
        <v>20</v>
      </c>
      <c r="M6" t="s">
        <v>21</v>
      </c>
      <c r="N6" t="s">
        <v>17</v>
      </c>
      <c r="O6" t="s">
        <v>18</v>
      </c>
      <c r="P6" t="s">
        <v>19</v>
      </c>
      <c r="Q6" t="s">
        <v>20</v>
      </c>
      <c r="R6" t="s">
        <v>17</v>
      </c>
      <c r="S6" t="s">
        <v>18</v>
      </c>
      <c r="T6" t="s">
        <v>19</v>
      </c>
      <c r="U6" t="s">
        <v>20</v>
      </c>
    </row>
    <row r="7" spans="3:21" x14ac:dyDescent="0.3">
      <c r="C7">
        <v>0</v>
      </c>
      <c r="D7" s="32">
        <v>5.45E-2</v>
      </c>
      <c r="E7" s="32">
        <v>4.9500000000000002E-2</v>
      </c>
      <c r="F7" s="33">
        <v>3.9999999999999994E-2</v>
      </c>
      <c r="G7" s="34">
        <f>AVERAGE(D7:F7)</f>
        <v>4.8000000000000008E-2</v>
      </c>
      <c r="H7" s="30">
        <v>4.7E-2</v>
      </c>
      <c r="I7" s="30">
        <v>3.5999999999999997E-2</v>
      </c>
      <c r="J7" s="30">
        <v>3.4499999999999996E-2</v>
      </c>
      <c r="K7" s="34">
        <f>AVERAGE(H7:J7)</f>
        <v>3.9166666666666662E-2</v>
      </c>
      <c r="M7">
        <v>0</v>
      </c>
      <c r="N7" s="30">
        <v>2.3000000000000007E-2</v>
      </c>
      <c r="O7" s="30">
        <v>2.766666666666668E-2</v>
      </c>
      <c r="P7" s="30">
        <v>2.6499999999999996E-2</v>
      </c>
      <c r="Q7" s="34">
        <f>AVERAGE(N7:P7)</f>
        <v>2.572222222222223E-2</v>
      </c>
      <c r="R7" s="30">
        <v>1.9499999999999997E-2</v>
      </c>
      <c r="S7" s="30">
        <v>2.2499999999999999E-2</v>
      </c>
      <c r="T7" s="30">
        <v>2.0999999999999998E-2</v>
      </c>
      <c r="U7" s="34">
        <f>AVERAGE(R7:T7)</f>
        <v>2.1000000000000001E-2</v>
      </c>
    </row>
    <row r="8" spans="3:21" x14ac:dyDescent="0.3">
      <c r="C8">
        <v>1</v>
      </c>
      <c r="D8" s="30">
        <v>7.7499999999999999E-2</v>
      </c>
      <c r="E8" s="30">
        <v>6.5250000000000002E-2</v>
      </c>
      <c r="F8" s="33">
        <v>5.1500000000000004E-2</v>
      </c>
      <c r="G8" s="34">
        <f t="shared" ref="G8:G22" si="0">AVERAGE(D8:F8)</f>
        <v>6.4749999999999988E-2</v>
      </c>
      <c r="H8" s="30">
        <v>6.6000000000000003E-2</v>
      </c>
      <c r="I8" s="30">
        <v>4.9499999999999995E-2</v>
      </c>
      <c r="J8" s="30">
        <v>4.4500000000000005E-2</v>
      </c>
      <c r="K8" s="34">
        <f t="shared" ref="K8:K22" si="1">AVERAGE(H8:J8)</f>
        <v>5.3333333333333337E-2</v>
      </c>
      <c r="M8">
        <v>1</v>
      </c>
      <c r="N8" s="30">
        <v>2.9499999999999998E-2</v>
      </c>
      <c r="O8" s="30">
        <v>3.833333333333333E-2</v>
      </c>
      <c r="P8" s="30">
        <v>3.5624999999999997E-2</v>
      </c>
      <c r="Q8" s="34">
        <f t="shared" ref="Q8:Q22" si="2">AVERAGE(N8:P8)</f>
        <v>3.4486111111111106E-2</v>
      </c>
      <c r="R8" s="30">
        <v>2.7500000000000004E-2</v>
      </c>
      <c r="S8" s="30">
        <v>2.9999999999999992E-2</v>
      </c>
      <c r="T8" s="30">
        <v>2.8749999999999998E-2</v>
      </c>
      <c r="U8" s="34">
        <f t="shared" ref="U8:U22" si="3">AVERAGE(R8:T8)</f>
        <v>2.8749999999999998E-2</v>
      </c>
    </row>
    <row r="9" spans="3:21" x14ac:dyDescent="0.3">
      <c r="C9">
        <v>2</v>
      </c>
      <c r="D9" s="32">
        <v>0.10049999999999999</v>
      </c>
      <c r="E9" s="32">
        <v>8.1000000000000003E-2</v>
      </c>
      <c r="F9" s="33">
        <v>7.2499999999999995E-2</v>
      </c>
      <c r="G9" s="34">
        <f t="shared" si="0"/>
        <v>8.4666666666666668E-2</v>
      </c>
      <c r="H9" s="30">
        <v>8.5000000000000006E-2</v>
      </c>
      <c r="I9" s="30">
        <v>6.9500000000000006E-2</v>
      </c>
      <c r="J9" s="30">
        <v>6.3E-2</v>
      </c>
      <c r="K9" s="34">
        <f t="shared" si="1"/>
        <v>7.2500000000000009E-2</v>
      </c>
      <c r="M9">
        <v>2</v>
      </c>
      <c r="N9" s="30">
        <v>4.1999999999999996E-2</v>
      </c>
      <c r="O9" s="30">
        <v>4.5000000000000005E-2</v>
      </c>
      <c r="P9" s="30">
        <v>5.1375000000000004E-2</v>
      </c>
      <c r="Q9" s="34">
        <f t="shared" si="2"/>
        <v>4.6124999999999999E-2</v>
      </c>
      <c r="R9" s="30">
        <v>4.1500000000000002E-2</v>
      </c>
      <c r="S9" s="30">
        <v>4.3000000000000003E-2</v>
      </c>
      <c r="T9" s="30">
        <v>4.2250000000000003E-2</v>
      </c>
      <c r="U9" s="34">
        <f t="shared" si="3"/>
        <v>4.2250000000000003E-2</v>
      </c>
    </row>
    <row r="10" spans="3:21" x14ac:dyDescent="0.3">
      <c r="C10">
        <v>3</v>
      </c>
      <c r="D10" s="32">
        <v>0.16000000000000003</v>
      </c>
      <c r="E10" s="32">
        <v>0.1305</v>
      </c>
      <c r="F10" s="33">
        <v>0.1105</v>
      </c>
      <c r="G10" s="34">
        <f t="shared" si="0"/>
        <v>0.13366666666666668</v>
      </c>
      <c r="H10" s="30">
        <v>0.13600000000000001</v>
      </c>
      <c r="I10" s="30">
        <v>0.10800000000000001</v>
      </c>
      <c r="J10" s="30">
        <v>9.8000000000000004E-2</v>
      </c>
      <c r="K10" s="34">
        <f t="shared" si="1"/>
        <v>0.114</v>
      </c>
      <c r="M10">
        <v>3</v>
      </c>
      <c r="N10" s="30">
        <v>0.06</v>
      </c>
      <c r="O10" s="30">
        <v>6.9666666666666668E-2</v>
      </c>
      <c r="P10" s="30">
        <v>8.4374999999999992E-2</v>
      </c>
      <c r="Q10" s="34">
        <f t="shared" si="2"/>
        <v>7.1347222222222215E-2</v>
      </c>
      <c r="R10" s="30">
        <v>6.3E-2</v>
      </c>
      <c r="S10" s="30">
        <v>6.4000000000000001E-2</v>
      </c>
      <c r="T10" s="30">
        <v>6.3500000000000001E-2</v>
      </c>
      <c r="U10" s="34">
        <f t="shared" si="3"/>
        <v>6.3500000000000001E-2</v>
      </c>
    </row>
    <row r="11" spans="3:21" x14ac:dyDescent="0.3">
      <c r="C11">
        <v>4</v>
      </c>
      <c r="D11" s="32">
        <v>0.25600000000000001</v>
      </c>
      <c r="E11" s="32">
        <v>0.21150000000000002</v>
      </c>
      <c r="F11" s="33">
        <v>0.16899999999999998</v>
      </c>
      <c r="G11" s="34">
        <f t="shared" si="0"/>
        <v>0.2121666666666667</v>
      </c>
      <c r="H11" s="30">
        <v>0.21900000000000003</v>
      </c>
      <c r="I11" s="30">
        <v>0.157</v>
      </c>
      <c r="J11" s="30">
        <v>0.14650000000000002</v>
      </c>
      <c r="K11" s="34">
        <f t="shared" si="1"/>
        <v>0.17416666666666666</v>
      </c>
      <c r="M11">
        <v>4</v>
      </c>
      <c r="N11" s="30">
        <v>8.8500000000000009E-2</v>
      </c>
      <c r="O11" s="30">
        <v>0.10799999999999998</v>
      </c>
      <c r="P11" s="30">
        <v>0.12687500000000002</v>
      </c>
      <c r="Q11" s="34">
        <f t="shared" si="2"/>
        <v>0.10779166666666667</v>
      </c>
      <c r="R11" s="30">
        <v>9.1499999999999998E-2</v>
      </c>
      <c r="S11" s="30">
        <v>9.8000000000000004E-2</v>
      </c>
      <c r="T11" s="30">
        <v>9.4750000000000001E-2</v>
      </c>
      <c r="U11" s="34">
        <f t="shared" si="3"/>
        <v>9.4750000000000001E-2</v>
      </c>
    </row>
    <row r="12" spans="3:21" x14ac:dyDescent="0.3">
      <c r="C12">
        <v>5</v>
      </c>
      <c r="D12" s="32">
        <v>0.3795</v>
      </c>
      <c r="E12" s="32">
        <v>0.307</v>
      </c>
      <c r="F12" s="33">
        <v>0.27150000000000002</v>
      </c>
      <c r="G12" s="34">
        <f t="shared" si="0"/>
        <v>0.3193333333333333</v>
      </c>
      <c r="H12" s="30">
        <v>0.3175</v>
      </c>
      <c r="I12" s="30">
        <v>0.23299999999999998</v>
      </c>
      <c r="J12" s="30">
        <v>0.23149999999999998</v>
      </c>
      <c r="K12" s="34">
        <f t="shared" si="1"/>
        <v>0.26066666666666666</v>
      </c>
      <c r="M12">
        <v>5</v>
      </c>
      <c r="N12" s="30">
        <v>0.13650000000000001</v>
      </c>
      <c r="O12" s="30">
        <v>0.17533333333333334</v>
      </c>
      <c r="P12" s="30">
        <v>0.19924999999999998</v>
      </c>
      <c r="Q12" s="34">
        <f t="shared" si="2"/>
        <v>0.1703611111111111</v>
      </c>
      <c r="R12" s="30">
        <v>0.14350000000000002</v>
      </c>
      <c r="S12" s="30">
        <v>0.157</v>
      </c>
      <c r="T12" s="30">
        <v>0.15024999999999999</v>
      </c>
      <c r="U12" s="34">
        <f t="shared" si="3"/>
        <v>0.15024999999999999</v>
      </c>
    </row>
    <row r="13" spans="3:21" x14ac:dyDescent="0.3">
      <c r="C13">
        <v>6</v>
      </c>
      <c r="D13" s="32">
        <v>0.52700000000000002</v>
      </c>
      <c r="E13" s="32">
        <v>0.44650000000000001</v>
      </c>
      <c r="F13" s="33">
        <v>0.38850000000000001</v>
      </c>
      <c r="G13" s="34">
        <f t="shared" si="0"/>
        <v>0.45400000000000001</v>
      </c>
      <c r="H13" s="30">
        <v>0.46299999999999997</v>
      </c>
      <c r="I13" s="30">
        <v>0.34450000000000003</v>
      </c>
      <c r="J13" s="30">
        <v>0.33500000000000002</v>
      </c>
      <c r="K13" s="34">
        <f t="shared" si="1"/>
        <v>0.38083333333333336</v>
      </c>
      <c r="M13">
        <v>6</v>
      </c>
      <c r="N13" s="30">
        <v>0.19600000000000001</v>
      </c>
      <c r="O13" s="30">
        <v>0.24333333333333335</v>
      </c>
      <c r="P13" s="30">
        <v>0.29225000000000001</v>
      </c>
      <c r="Q13" s="34">
        <f t="shared" si="2"/>
        <v>0.24386111111111111</v>
      </c>
      <c r="R13" s="30">
        <v>0.21700000000000003</v>
      </c>
      <c r="S13" s="30">
        <v>0.23049999999999998</v>
      </c>
      <c r="T13" s="30">
        <v>0.22375</v>
      </c>
      <c r="U13" s="34">
        <f t="shared" si="3"/>
        <v>0.22375</v>
      </c>
    </row>
    <row r="14" spans="3:21" x14ac:dyDescent="0.3">
      <c r="C14">
        <v>7</v>
      </c>
      <c r="D14" s="32">
        <v>0.73299999999999998</v>
      </c>
      <c r="E14" s="32">
        <v>0.61949999999999994</v>
      </c>
      <c r="F14" s="33">
        <v>0.55049999999999988</v>
      </c>
      <c r="G14" s="34">
        <f t="shared" si="0"/>
        <v>0.6343333333333333</v>
      </c>
      <c r="H14" s="30">
        <v>0.63600000000000001</v>
      </c>
      <c r="I14" s="30">
        <v>0.52349999999999997</v>
      </c>
      <c r="J14" s="30">
        <v>0.48200000000000004</v>
      </c>
      <c r="K14" s="34">
        <f t="shared" si="1"/>
        <v>0.54716666666666669</v>
      </c>
      <c r="M14">
        <v>7</v>
      </c>
      <c r="N14" s="30">
        <v>0.29400000000000004</v>
      </c>
      <c r="O14" s="30">
        <v>0.3823333333333333</v>
      </c>
      <c r="P14" s="30">
        <v>0.454125</v>
      </c>
      <c r="Q14" s="34">
        <f t="shared" si="2"/>
        <v>0.37681944444444443</v>
      </c>
      <c r="R14" s="30">
        <v>0.35450000000000004</v>
      </c>
      <c r="S14" s="30">
        <v>0.35000000000000003</v>
      </c>
      <c r="T14" s="30">
        <v>0.35225000000000006</v>
      </c>
      <c r="U14" s="34">
        <f t="shared" si="3"/>
        <v>0.35225000000000001</v>
      </c>
    </row>
    <row r="15" spans="3:21" x14ac:dyDescent="0.3">
      <c r="C15">
        <v>8</v>
      </c>
      <c r="D15" s="32">
        <v>0.91949999999999987</v>
      </c>
      <c r="E15" s="32">
        <v>0.82</v>
      </c>
      <c r="F15" s="33">
        <v>0.74450000000000005</v>
      </c>
      <c r="G15" s="34">
        <f t="shared" si="0"/>
        <v>0.82799999999999996</v>
      </c>
      <c r="H15" s="30">
        <v>0.84050000000000002</v>
      </c>
      <c r="I15" s="30">
        <v>0.67749999999999999</v>
      </c>
      <c r="J15" s="30">
        <v>0.66049999999999998</v>
      </c>
      <c r="K15" s="34">
        <f t="shared" si="1"/>
        <v>0.72616666666666674</v>
      </c>
      <c r="M15">
        <v>8</v>
      </c>
      <c r="N15" s="30">
        <v>0.43149999999999999</v>
      </c>
      <c r="O15" s="30">
        <v>0.51000000000000012</v>
      </c>
      <c r="P15" s="30">
        <v>0.62162500000000009</v>
      </c>
      <c r="Q15" s="34">
        <f t="shared" si="2"/>
        <v>0.52104166666666674</v>
      </c>
      <c r="R15" s="30">
        <v>0.49500000000000011</v>
      </c>
      <c r="S15" s="30">
        <v>0.501</v>
      </c>
      <c r="T15" s="30">
        <v>0.49800000000000005</v>
      </c>
      <c r="U15" s="34">
        <f t="shared" si="3"/>
        <v>0.49800000000000005</v>
      </c>
    </row>
    <row r="16" spans="3:21" x14ac:dyDescent="0.3">
      <c r="C16">
        <v>9</v>
      </c>
      <c r="D16" s="32">
        <v>1.0215000000000001</v>
      </c>
      <c r="E16" s="32">
        <v>1.0185</v>
      </c>
      <c r="F16" s="33">
        <v>0.92899999999999994</v>
      </c>
      <c r="G16" s="34">
        <f t="shared" si="0"/>
        <v>0.98966666666666658</v>
      </c>
      <c r="H16" s="30">
        <v>1.0345</v>
      </c>
      <c r="I16" s="30">
        <v>0.85050000000000003</v>
      </c>
      <c r="J16" s="30">
        <v>0.83899999999999997</v>
      </c>
      <c r="K16" s="34">
        <f t="shared" si="1"/>
        <v>0.90800000000000003</v>
      </c>
      <c r="M16">
        <v>9</v>
      </c>
      <c r="N16" s="30">
        <v>0.58299999999999996</v>
      </c>
      <c r="O16" s="30">
        <v>0.71166666666666667</v>
      </c>
      <c r="P16" s="30">
        <v>0.75775000000000003</v>
      </c>
      <c r="Q16" s="34">
        <f t="shared" si="2"/>
        <v>0.68413888888888896</v>
      </c>
      <c r="R16" s="30">
        <v>0.65199999999999991</v>
      </c>
      <c r="S16" s="30">
        <v>0.66549999999999987</v>
      </c>
      <c r="T16" s="30">
        <v>0.65874999999999995</v>
      </c>
      <c r="U16" s="34">
        <f t="shared" si="3"/>
        <v>0.65874999999999995</v>
      </c>
    </row>
    <row r="17" spans="3:21" x14ac:dyDescent="0.3">
      <c r="C17">
        <v>10</v>
      </c>
      <c r="D17" s="32">
        <v>1.0635000000000001</v>
      </c>
      <c r="E17" s="32">
        <v>1.0249999999999999</v>
      </c>
      <c r="F17" s="33">
        <v>1.0850000000000002</v>
      </c>
      <c r="G17" s="34">
        <f t="shared" si="0"/>
        <v>1.0578333333333332</v>
      </c>
      <c r="H17" s="30">
        <v>1.0585</v>
      </c>
      <c r="I17" s="30">
        <v>0.99500000000000011</v>
      </c>
      <c r="J17" s="30">
        <v>1.0045000000000002</v>
      </c>
      <c r="K17" s="34">
        <f t="shared" si="1"/>
        <v>1.0193333333333334</v>
      </c>
      <c r="M17">
        <v>10</v>
      </c>
      <c r="N17" s="30">
        <v>0.755</v>
      </c>
      <c r="O17" s="30">
        <v>0.89266666666666661</v>
      </c>
      <c r="P17" s="30">
        <v>0.88237500000000013</v>
      </c>
      <c r="Q17" s="34">
        <f t="shared" si="2"/>
        <v>0.84334722222222214</v>
      </c>
      <c r="R17" s="30">
        <v>0.80699999999999994</v>
      </c>
      <c r="S17" s="30">
        <v>0.84750000000000003</v>
      </c>
      <c r="T17" s="30">
        <v>0.82725000000000004</v>
      </c>
      <c r="U17" s="34">
        <f t="shared" si="3"/>
        <v>0.82724999999999993</v>
      </c>
    </row>
    <row r="18" spans="3:21" x14ac:dyDescent="0.3">
      <c r="C18">
        <v>11</v>
      </c>
      <c r="D18" s="32">
        <v>1.0825000000000002</v>
      </c>
      <c r="E18" s="32">
        <v>1.0635000000000001</v>
      </c>
      <c r="F18" s="33">
        <v>1.1705000000000001</v>
      </c>
      <c r="G18" s="34">
        <f t="shared" si="0"/>
        <v>1.1055000000000001</v>
      </c>
      <c r="H18" s="30">
        <v>1.1004999999999998</v>
      </c>
      <c r="I18" s="30">
        <v>1.117</v>
      </c>
      <c r="J18" s="30">
        <v>1.135</v>
      </c>
      <c r="K18" s="34">
        <f t="shared" si="1"/>
        <v>1.1174999999999999</v>
      </c>
      <c r="M18">
        <v>11</v>
      </c>
      <c r="N18" s="30">
        <v>0.9365</v>
      </c>
      <c r="O18" s="30">
        <v>1.0363333333333333</v>
      </c>
      <c r="P18" s="30">
        <v>0.97637499999999999</v>
      </c>
      <c r="Q18" s="34">
        <f t="shared" si="2"/>
        <v>0.98306944444444444</v>
      </c>
      <c r="R18" s="30">
        <v>0.97500000000000009</v>
      </c>
      <c r="S18" s="30">
        <v>1.016</v>
      </c>
      <c r="T18" s="30">
        <v>0.99550000000000005</v>
      </c>
      <c r="U18" s="34">
        <f t="shared" si="3"/>
        <v>0.99550000000000016</v>
      </c>
    </row>
    <row r="19" spans="3:21" x14ac:dyDescent="0.3">
      <c r="C19">
        <v>12</v>
      </c>
      <c r="D19" s="32">
        <v>1.0835000000000001</v>
      </c>
      <c r="E19" s="32">
        <v>1.0570000000000002</v>
      </c>
      <c r="F19" s="33">
        <v>1.1780000000000002</v>
      </c>
      <c r="G19" s="34">
        <f t="shared" si="0"/>
        <v>1.1061666666666667</v>
      </c>
      <c r="H19" s="30">
        <v>1.1004999999999998</v>
      </c>
      <c r="I19" s="30">
        <v>1.1800000000000002</v>
      </c>
      <c r="J19" s="30">
        <v>1.1815000000000002</v>
      </c>
      <c r="K19" s="34">
        <f t="shared" si="1"/>
        <v>1.1540000000000001</v>
      </c>
      <c r="M19">
        <v>12</v>
      </c>
      <c r="N19" s="30">
        <v>1.081</v>
      </c>
      <c r="O19" s="30">
        <v>1.0983333333333334</v>
      </c>
      <c r="P19" s="30">
        <v>1.0491250000000001</v>
      </c>
      <c r="Q19" s="34">
        <f t="shared" si="2"/>
        <v>1.0761527777777777</v>
      </c>
      <c r="R19" s="30">
        <v>1.101</v>
      </c>
      <c r="S19" s="30">
        <v>1.1400000000000001</v>
      </c>
      <c r="T19" s="30">
        <v>1.1205000000000001</v>
      </c>
      <c r="U19" s="34">
        <f t="shared" si="3"/>
        <v>1.1205000000000001</v>
      </c>
    </row>
    <row r="20" spans="3:21" x14ac:dyDescent="0.3">
      <c r="D20" s="30"/>
      <c r="E20" s="30"/>
      <c r="F20" s="30"/>
      <c r="G20" s="30"/>
      <c r="H20" s="30"/>
      <c r="I20" s="30"/>
      <c r="J20" s="30"/>
      <c r="K20" s="30"/>
      <c r="N20" s="30"/>
      <c r="O20" s="30"/>
      <c r="P20" s="30"/>
      <c r="Q20" s="30"/>
      <c r="R20" s="30"/>
      <c r="S20" s="30"/>
      <c r="T20" s="30"/>
      <c r="U20" s="30"/>
    </row>
    <row r="21" spans="3:21" x14ac:dyDescent="0.3">
      <c r="C21">
        <v>24</v>
      </c>
      <c r="D21" s="30">
        <v>1.2985</v>
      </c>
      <c r="E21" s="30">
        <v>1.2834999999999999</v>
      </c>
      <c r="F21" s="30">
        <v>1.3674999999999999</v>
      </c>
      <c r="G21" s="34">
        <f t="shared" si="0"/>
        <v>1.3164999999999998</v>
      </c>
      <c r="H21" s="30">
        <v>1.3344999999999998</v>
      </c>
      <c r="I21" s="30">
        <v>1.4055</v>
      </c>
      <c r="J21" s="30">
        <v>1.476</v>
      </c>
      <c r="K21" s="34">
        <f t="shared" si="1"/>
        <v>1.4053333333333331</v>
      </c>
      <c r="M21">
        <v>24</v>
      </c>
      <c r="N21" s="30">
        <v>1.284</v>
      </c>
      <c r="O21" s="30">
        <v>1.3235000000000001</v>
      </c>
      <c r="P21" s="30">
        <v>1.30375</v>
      </c>
      <c r="Q21" s="34">
        <f t="shared" si="2"/>
        <v>1.30375</v>
      </c>
      <c r="R21" s="30">
        <v>1.3260000000000001</v>
      </c>
      <c r="S21" s="30">
        <v>1.3560000000000001</v>
      </c>
      <c r="T21" s="30">
        <v>1.3410000000000002</v>
      </c>
      <c r="U21" s="34">
        <f t="shared" si="3"/>
        <v>1.3410000000000002</v>
      </c>
    </row>
    <row r="22" spans="3:21" x14ac:dyDescent="0.3">
      <c r="C22">
        <v>36</v>
      </c>
      <c r="D22" s="30">
        <v>1.484</v>
      </c>
      <c r="E22" s="30">
        <v>1.4495</v>
      </c>
      <c r="F22" s="30">
        <v>1.607</v>
      </c>
      <c r="G22" s="34">
        <f t="shared" si="0"/>
        <v>1.5134999999999998</v>
      </c>
      <c r="H22" s="30">
        <v>1.4984999999999999</v>
      </c>
      <c r="I22" s="30">
        <v>1.629</v>
      </c>
      <c r="J22" s="30">
        <v>1.6470000000000002</v>
      </c>
      <c r="K22" s="34">
        <f t="shared" si="1"/>
        <v>1.5914999999999999</v>
      </c>
      <c r="M22">
        <v>36</v>
      </c>
      <c r="N22" s="30">
        <v>1.5349999999999999</v>
      </c>
      <c r="O22" s="30">
        <v>1.5076666666666665</v>
      </c>
      <c r="P22" s="30">
        <v>1.494</v>
      </c>
      <c r="Q22" s="34">
        <f t="shared" si="2"/>
        <v>1.5122222222222221</v>
      </c>
      <c r="R22" s="30">
        <v>1.524</v>
      </c>
      <c r="S22" s="30">
        <v>1.536</v>
      </c>
      <c r="T22" s="30">
        <v>1.53</v>
      </c>
      <c r="U22" s="34">
        <f t="shared" si="3"/>
        <v>1.53</v>
      </c>
    </row>
    <row r="25" spans="3:21" x14ac:dyDescent="0.3">
      <c r="D25" s="43" t="s">
        <v>26</v>
      </c>
      <c r="E25" s="43"/>
      <c r="F25" s="43"/>
      <c r="G25" s="43"/>
      <c r="H25" s="43"/>
      <c r="I25" s="43"/>
      <c r="J25" s="43"/>
      <c r="K25" s="43"/>
      <c r="L25" s="43"/>
      <c r="M25" s="43"/>
      <c r="N25" s="43"/>
      <c r="O25" s="43"/>
      <c r="P25" s="43"/>
      <c r="Q25" s="43"/>
      <c r="R25" s="43"/>
      <c r="S25" s="43"/>
      <c r="T25" s="43"/>
      <c r="U25" s="43"/>
    </row>
    <row r="26" spans="3:21" x14ac:dyDescent="0.3">
      <c r="D26" s="43"/>
      <c r="E26" s="43"/>
      <c r="F26" s="43"/>
      <c r="G26" s="43"/>
      <c r="H26" s="43"/>
      <c r="I26" s="43"/>
      <c r="J26" s="43"/>
      <c r="K26" s="43"/>
      <c r="L26" s="43"/>
      <c r="M26" s="43"/>
      <c r="N26" s="43"/>
      <c r="O26" s="43"/>
      <c r="P26" s="43"/>
      <c r="Q26" s="43"/>
      <c r="R26" s="43"/>
      <c r="S26" s="43"/>
      <c r="T26" s="43"/>
      <c r="U26" s="43"/>
    </row>
    <row r="27" spans="3:21" x14ac:dyDescent="0.3">
      <c r="D27" s="41" t="s">
        <v>4</v>
      </c>
      <c r="E27" s="41"/>
      <c r="F27" s="41"/>
      <c r="G27" s="41"/>
      <c r="H27" s="41"/>
      <c r="I27" s="41"/>
      <c r="J27" s="41"/>
      <c r="K27" s="41"/>
      <c r="L27" s="5"/>
      <c r="N27" s="42" t="s">
        <v>5</v>
      </c>
      <c r="O27" s="42"/>
      <c r="P27" s="42"/>
      <c r="Q27" s="42"/>
      <c r="R27" s="42"/>
      <c r="S27" s="42"/>
      <c r="T27" s="42"/>
      <c r="U27" s="42"/>
    </row>
    <row r="28" spans="3:21" x14ac:dyDescent="0.3">
      <c r="D28" s="44" t="s">
        <v>6</v>
      </c>
      <c r="E28" s="44"/>
      <c r="F28" s="44"/>
      <c r="G28" s="28"/>
      <c r="H28" s="45" t="s">
        <v>7</v>
      </c>
      <c r="I28" s="45"/>
      <c r="J28" s="45"/>
      <c r="K28" s="45"/>
      <c r="L28" s="29"/>
      <c r="N28" s="44" t="s">
        <v>6</v>
      </c>
      <c r="O28" s="44"/>
      <c r="P28" s="44"/>
      <c r="Q28" s="44"/>
      <c r="R28" s="45" t="s">
        <v>7</v>
      </c>
      <c r="S28" s="45"/>
      <c r="T28" s="45"/>
      <c r="U28" s="45"/>
    </row>
    <row r="29" spans="3:21" x14ac:dyDescent="0.3">
      <c r="D29" t="s">
        <v>17</v>
      </c>
      <c r="E29" t="s">
        <v>18</v>
      </c>
      <c r="F29" t="s">
        <v>19</v>
      </c>
      <c r="G29" t="s">
        <v>24</v>
      </c>
      <c r="H29" t="s">
        <v>17</v>
      </c>
      <c r="I29" t="s">
        <v>18</v>
      </c>
      <c r="J29" t="s">
        <v>19</v>
      </c>
      <c r="K29" t="s">
        <v>24</v>
      </c>
      <c r="N29" t="s">
        <v>17</v>
      </c>
      <c r="O29" t="s">
        <v>18</v>
      </c>
      <c r="P29" t="s">
        <v>19</v>
      </c>
      <c r="R29" t="s">
        <v>17</v>
      </c>
      <c r="S29" t="s">
        <v>18</v>
      </c>
      <c r="T29" t="s">
        <v>19</v>
      </c>
    </row>
    <row r="30" spans="3:21" x14ac:dyDescent="0.3">
      <c r="C30" t="s">
        <v>25</v>
      </c>
      <c r="D30" s="32">
        <v>0.39739759487750415</v>
      </c>
      <c r="E30" s="32">
        <v>0.38938486857661225</v>
      </c>
      <c r="F30" s="33">
        <v>0.38153946623325125</v>
      </c>
      <c r="G30" s="35">
        <v>0.38910827573456397</v>
      </c>
      <c r="H30" s="30">
        <v>0.36426841342252364</v>
      </c>
      <c r="I30" s="30">
        <v>0.36725566512592722</v>
      </c>
      <c r="J30" s="30">
        <v>0.3764929238763145</v>
      </c>
      <c r="K30" s="35">
        <v>0.36615304394289305</v>
      </c>
      <c r="L30" s="30"/>
      <c r="M30" s="30" t="s">
        <v>25</v>
      </c>
      <c r="N30" s="30">
        <v>0.33823237965495623</v>
      </c>
      <c r="O30" s="30">
        <v>0.34207862692480201</v>
      </c>
      <c r="P30" s="30">
        <v>0.35743023322837214</v>
      </c>
      <c r="Q30" s="34"/>
      <c r="R30" s="30">
        <v>0.34539772661405449</v>
      </c>
      <c r="S30" s="30">
        <v>0.33720900678125942</v>
      </c>
      <c r="T30" s="30">
        <v>0.34116127467728091</v>
      </c>
      <c r="U30" s="34"/>
    </row>
    <row r="31" spans="3:21" x14ac:dyDescent="0.3">
      <c r="D31" s="30"/>
      <c r="E31" s="30"/>
      <c r="F31" s="33"/>
      <c r="G31" s="34"/>
      <c r="H31" s="30"/>
      <c r="I31" s="30"/>
      <c r="J31" s="30"/>
      <c r="K31" s="34"/>
      <c r="N31" s="30"/>
      <c r="O31" s="30"/>
      <c r="P31" s="30"/>
      <c r="Q31" s="34"/>
      <c r="R31" s="30"/>
      <c r="S31" s="30"/>
      <c r="T31" s="30"/>
      <c r="U31" s="34"/>
    </row>
    <row r="32" spans="3:21" x14ac:dyDescent="0.3">
      <c r="C32" t="s">
        <v>20</v>
      </c>
      <c r="D32" s="31">
        <f>AVERAGE(D30:G30)</f>
        <v>0.38935755135548289</v>
      </c>
      <c r="E32" s="32" t="s">
        <v>13</v>
      </c>
      <c r="F32" s="36">
        <f>STDEV(D30:G30)</f>
        <v>6.4763065446340751E-3</v>
      </c>
      <c r="G32" s="34"/>
      <c r="H32" t="s">
        <v>20</v>
      </c>
      <c r="I32" s="31">
        <f>AVERAGE(H30:K30)</f>
        <v>0.36854251159191465</v>
      </c>
      <c r="J32" s="32" t="s">
        <v>13</v>
      </c>
      <c r="K32" s="36">
        <f>STDEV(H30:K30)</f>
        <v>5.441889994180109E-3</v>
      </c>
      <c r="M32" t="s">
        <v>20</v>
      </c>
      <c r="N32" s="31">
        <f>AVERAGE(N30:Q30)</f>
        <v>0.34591374660271007</v>
      </c>
      <c r="O32" s="32" t="s">
        <v>13</v>
      </c>
      <c r="P32" s="36">
        <f>STDEV(N30:Q30)</f>
        <v>1.015728815503863E-2</v>
      </c>
      <c r="Q32" s="34"/>
      <c r="R32" t="s">
        <v>20</v>
      </c>
      <c r="S32" s="31">
        <f>AVERAGE(R30:U30)</f>
        <v>0.34125600269086492</v>
      </c>
      <c r="T32" s="32" t="s">
        <v>13</v>
      </c>
      <c r="U32" s="36">
        <f>STDEV(R30:U30)</f>
        <v>4.0951817020030987E-3</v>
      </c>
    </row>
    <row r="33" spans="4:21" x14ac:dyDescent="0.3">
      <c r="D33" s="32"/>
      <c r="E33" s="32"/>
      <c r="F33" s="33"/>
      <c r="G33" s="34"/>
      <c r="H33" s="30"/>
      <c r="I33" s="30"/>
      <c r="J33" s="30"/>
      <c r="K33" s="34"/>
      <c r="N33" s="30"/>
      <c r="O33" s="30"/>
      <c r="P33" s="30"/>
      <c r="Q33" s="34"/>
      <c r="R33" s="30"/>
      <c r="S33" s="30"/>
      <c r="T33" s="30"/>
      <c r="U33" s="34"/>
    </row>
    <row r="34" spans="4:21" x14ac:dyDescent="0.3">
      <c r="D34" s="32"/>
      <c r="E34" s="32"/>
      <c r="F34" s="33"/>
      <c r="G34" s="34"/>
      <c r="H34" s="30"/>
      <c r="I34" s="30"/>
      <c r="J34" s="30"/>
      <c r="K34" s="34"/>
      <c r="N34" s="30"/>
      <c r="O34" s="30"/>
      <c r="P34" s="30"/>
      <c r="Q34" s="34"/>
      <c r="R34" s="30"/>
      <c r="S34" s="30"/>
      <c r="T34" s="30"/>
      <c r="U34" s="34"/>
    </row>
    <row r="35" spans="4:21" x14ac:dyDescent="0.3">
      <c r="D35" s="32"/>
      <c r="E35" s="32"/>
      <c r="F35" s="33"/>
      <c r="G35" s="34"/>
      <c r="H35" s="30"/>
      <c r="I35" s="30"/>
      <c r="J35" s="30"/>
      <c r="K35" s="34"/>
      <c r="N35" s="30"/>
      <c r="O35" s="30"/>
      <c r="P35" s="30"/>
      <c r="Q35" s="34"/>
      <c r="R35" s="30"/>
      <c r="S35" s="30"/>
      <c r="T35" s="30"/>
      <c r="U35" s="34"/>
    </row>
    <row r="36" spans="4:21" x14ac:dyDescent="0.3">
      <c r="D36" s="32"/>
      <c r="E36" s="32"/>
      <c r="F36" s="33"/>
      <c r="G36" s="34"/>
      <c r="H36" s="30"/>
      <c r="I36" s="30"/>
      <c r="J36" s="30"/>
      <c r="K36" s="34"/>
      <c r="N36" s="30"/>
      <c r="O36" s="30"/>
      <c r="P36" s="30"/>
      <c r="Q36" s="34"/>
      <c r="R36" s="30"/>
      <c r="S36" s="30"/>
      <c r="T36" s="30"/>
      <c r="U36" s="34"/>
    </row>
    <row r="37" spans="4:21" x14ac:dyDescent="0.3">
      <c r="D37" s="32"/>
      <c r="E37" s="32"/>
      <c r="F37" s="33"/>
      <c r="G37" s="34"/>
      <c r="H37" s="30"/>
      <c r="I37" s="30"/>
      <c r="J37" s="30"/>
      <c r="K37" s="34"/>
      <c r="N37" s="30"/>
      <c r="O37" s="30"/>
      <c r="P37" s="30"/>
      <c r="Q37" s="34"/>
      <c r="R37" s="30"/>
      <c r="S37" s="30"/>
      <c r="T37" s="30"/>
      <c r="U37" s="34"/>
    </row>
    <row r="38" spans="4:21" x14ac:dyDescent="0.3">
      <c r="D38" s="32"/>
      <c r="E38" s="32"/>
      <c r="F38" s="33"/>
      <c r="G38" s="34"/>
      <c r="H38" s="30"/>
      <c r="I38" s="30"/>
      <c r="J38" s="30"/>
      <c r="K38" s="34"/>
      <c r="N38" s="30"/>
      <c r="O38" s="30"/>
      <c r="P38" s="30"/>
      <c r="Q38" s="34"/>
      <c r="R38" s="30"/>
      <c r="S38" s="30"/>
      <c r="T38" s="30"/>
      <c r="U38" s="34"/>
    </row>
    <row r="39" spans="4:21" x14ac:dyDescent="0.3">
      <c r="D39" s="32"/>
      <c r="E39" s="32"/>
      <c r="F39" s="33"/>
      <c r="G39" s="34"/>
      <c r="H39" s="30"/>
      <c r="I39" s="30"/>
      <c r="J39" s="30"/>
      <c r="K39" s="34"/>
      <c r="N39" s="30"/>
      <c r="O39" s="30"/>
      <c r="P39" s="30"/>
      <c r="Q39" s="34"/>
      <c r="R39" s="30"/>
      <c r="S39" s="30"/>
      <c r="T39" s="30"/>
      <c r="U39" s="34"/>
    </row>
    <row r="40" spans="4:21" x14ac:dyDescent="0.3">
      <c r="D40" s="32"/>
      <c r="E40" s="32"/>
      <c r="F40" s="33"/>
      <c r="G40" s="34"/>
      <c r="H40" s="30"/>
      <c r="I40" s="30"/>
      <c r="J40" s="30"/>
      <c r="K40" s="34"/>
      <c r="N40" s="30"/>
      <c r="O40" s="30"/>
      <c r="P40" s="30"/>
      <c r="Q40" s="34"/>
      <c r="R40" s="30"/>
      <c r="S40" s="30"/>
      <c r="T40" s="30"/>
      <c r="U40" s="34"/>
    </row>
    <row r="41" spans="4:21" x14ac:dyDescent="0.3">
      <c r="D41" s="32"/>
      <c r="E41" s="32"/>
      <c r="F41" s="33"/>
      <c r="G41" s="34"/>
      <c r="H41" s="30"/>
      <c r="I41" s="30"/>
      <c r="J41" s="30"/>
      <c r="K41" s="34"/>
      <c r="N41" s="30"/>
      <c r="O41" s="30"/>
      <c r="P41" s="30"/>
      <c r="Q41" s="34"/>
      <c r="R41" s="30"/>
      <c r="S41" s="30"/>
      <c r="T41" s="30"/>
      <c r="U41" s="34"/>
    </row>
    <row r="42" spans="4:21" x14ac:dyDescent="0.3">
      <c r="D42" s="32"/>
      <c r="E42" s="32"/>
      <c r="F42" s="33"/>
      <c r="G42" s="34"/>
      <c r="H42" s="30"/>
      <c r="I42" s="30"/>
      <c r="J42" s="30"/>
      <c r="K42" s="34"/>
      <c r="N42" s="30"/>
      <c r="O42" s="30"/>
      <c r="P42" s="30"/>
      <c r="Q42" s="34"/>
      <c r="R42" s="30"/>
      <c r="S42" s="30"/>
      <c r="T42" s="30"/>
      <c r="U42" s="34"/>
    </row>
    <row r="43" spans="4:21" x14ac:dyDescent="0.3">
      <c r="D43" s="30"/>
      <c r="E43" s="30"/>
      <c r="F43" s="30"/>
      <c r="G43" s="30"/>
      <c r="H43" s="30"/>
      <c r="I43" s="30"/>
      <c r="J43" s="30"/>
      <c r="K43" s="30"/>
      <c r="N43" s="30"/>
      <c r="O43" s="30"/>
      <c r="P43" s="30"/>
      <c r="Q43" s="30"/>
      <c r="R43" s="30"/>
      <c r="S43" s="30"/>
      <c r="T43" s="30"/>
      <c r="U43" s="30"/>
    </row>
    <row r="44" spans="4:21" x14ac:dyDescent="0.3">
      <c r="D44" s="30"/>
      <c r="E44" s="30"/>
      <c r="F44" s="30"/>
      <c r="G44" s="34"/>
      <c r="H44" s="30"/>
      <c r="I44" s="30"/>
      <c r="J44" s="30"/>
      <c r="K44" s="34"/>
      <c r="N44" s="30"/>
      <c r="O44" s="30"/>
      <c r="P44" s="30"/>
      <c r="Q44" s="34"/>
      <c r="R44" s="30"/>
      <c r="S44" s="30"/>
      <c r="T44" s="30"/>
      <c r="U44" s="34"/>
    </row>
    <row r="45" spans="4:21" x14ac:dyDescent="0.3">
      <c r="D45" s="30"/>
      <c r="E45" s="30"/>
      <c r="F45" s="30"/>
      <c r="G45" s="34"/>
      <c r="H45" s="30"/>
      <c r="I45" s="30"/>
      <c r="J45" s="30"/>
      <c r="K45" s="34"/>
      <c r="N45" s="30"/>
      <c r="O45" s="30"/>
      <c r="P45" s="30"/>
      <c r="Q45" s="34"/>
      <c r="R45" s="30"/>
      <c r="S45" s="30"/>
      <c r="T45" s="30"/>
      <c r="U45" s="34"/>
    </row>
  </sheetData>
  <mergeCells count="14">
    <mergeCell ref="D2:U3"/>
    <mergeCell ref="D25:U26"/>
    <mergeCell ref="D27:K27"/>
    <mergeCell ref="N27:U27"/>
    <mergeCell ref="D28:F28"/>
    <mergeCell ref="H28:K28"/>
    <mergeCell ref="N28:Q28"/>
    <mergeCell ref="R28:U28"/>
    <mergeCell ref="D5:F5"/>
    <mergeCell ref="N5:Q5"/>
    <mergeCell ref="R5:U5"/>
    <mergeCell ref="N4:U4"/>
    <mergeCell ref="H5:K5"/>
    <mergeCell ref="D4:K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27C11-2BDF-4D82-8EB0-2F82A8BE3B3B}">
  <dimension ref="B2:J25"/>
  <sheetViews>
    <sheetView topLeftCell="A5" workbookViewId="0">
      <selection activeCell="A19" sqref="A19:XFD19"/>
    </sheetView>
  </sheetViews>
  <sheetFormatPr defaultRowHeight="14.4" x14ac:dyDescent="0.3"/>
  <sheetData>
    <row r="2" spans="2:10" ht="42" customHeight="1" x14ac:dyDescent="0.3">
      <c r="C2" s="43" t="s">
        <v>34</v>
      </c>
      <c r="D2" s="43"/>
      <c r="E2" s="43"/>
      <c r="F2" s="43"/>
      <c r="G2" s="43"/>
      <c r="H2" s="43"/>
      <c r="I2" s="43"/>
      <c r="J2" s="43"/>
    </row>
    <row r="3" spans="2:10" x14ac:dyDescent="0.3">
      <c r="B3" s="43" t="s">
        <v>31</v>
      </c>
      <c r="C3" s="43"/>
      <c r="D3" s="43"/>
      <c r="E3" s="43"/>
      <c r="F3" s="43"/>
      <c r="G3" s="43"/>
      <c r="H3" s="43"/>
      <c r="I3" s="43"/>
      <c r="J3" s="43"/>
    </row>
    <row r="4" spans="2:10" x14ac:dyDescent="0.3">
      <c r="C4" s="41" t="s">
        <v>29</v>
      </c>
      <c r="D4" s="41"/>
      <c r="F4" s="41" t="s">
        <v>28</v>
      </c>
      <c r="G4" s="41"/>
      <c r="I4" s="41" t="s">
        <v>30</v>
      </c>
      <c r="J4" s="41"/>
    </row>
    <row r="5" spans="2:10" x14ac:dyDescent="0.3">
      <c r="C5" s="9" t="s">
        <v>6</v>
      </c>
      <c r="D5" s="8" t="s">
        <v>7</v>
      </c>
      <c r="F5" s="9" t="s">
        <v>6</v>
      </c>
      <c r="G5" s="8" t="s">
        <v>7</v>
      </c>
      <c r="I5" s="9" t="s">
        <v>6</v>
      </c>
      <c r="J5" s="8" t="s">
        <v>7</v>
      </c>
    </row>
    <row r="6" spans="2:10" x14ac:dyDescent="0.3">
      <c r="B6" t="s">
        <v>17</v>
      </c>
      <c r="C6" s="37">
        <v>149.6271748135874</v>
      </c>
      <c r="D6" s="37">
        <v>131.23446561723281</v>
      </c>
      <c r="E6" s="37"/>
      <c r="F6" s="37">
        <v>229.82186056740707</v>
      </c>
      <c r="G6" s="37">
        <v>130.87750164943918</v>
      </c>
      <c r="H6" s="37"/>
      <c r="I6" s="37">
        <v>149.5</v>
      </c>
      <c r="J6" s="37">
        <v>127</v>
      </c>
    </row>
    <row r="7" spans="2:10" x14ac:dyDescent="0.3">
      <c r="B7" t="s">
        <v>18</v>
      </c>
      <c r="C7" s="37">
        <v>162.05468102734054</v>
      </c>
      <c r="D7" s="37">
        <v>126.7605633802817</v>
      </c>
      <c r="E7" s="37"/>
      <c r="F7" s="37">
        <v>244.33692544534858</v>
      </c>
      <c r="G7" s="37">
        <v>144.90873103144929</v>
      </c>
      <c r="H7" s="37"/>
      <c r="I7" s="37">
        <v>130</v>
      </c>
      <c r="J7" s="37">
        <v>123</v>
      </c>
    </row>
    <row r="8" spans="2:10" x14ac:dyDescent="0.3">
      <c r="B8" t="s">
        <v>19</v>
      </c>
      <c r="C8" s="37">
        <v>152.11267605633802</v>
      </c>
      <c r="D8" s="37">
        <v>130.24026512013256</v>
      </c>
      <c r="E8" s="37"/>
      <c r="F8" s="37">
        <v>247.72377391686825</v>
      </c>
      <c r="G8" s="37">
        <v>113.2175060479437</v>
      </c>
      <c r="H8" s="37"/>
      <c r="I8" s="37">
        <v>141.5</v>
      </c>
      <c r="J8" s="37">
        <v>125.5</v>
      </c>
    </row>
    <row r="9" spans="2:10" x14ac:dyDescent="0.3">
      <c r="B9" t="s">
        <v>24</v>
      </c>
      <c r="C9" s="37"/>
      <c r="D9" s="37"/>
      <c r="E9" s="37"/>
      <c r="F9" s="37">
        <v>238.53089949417199</v>
      </c>
      <c r="G9" s="37">
        <v>133.29667912909611</v>
      </c>
      <c r="H9" s="37"/>
      <c r="I9" s="37"/>
      <c r="J9" s="37"/>
    </row>
    <row r="10" spans="2:10" x14ac:dyDescent="0.3">
      <c r="C10" s="37"/>
      <c r="D10" s="37"/>
      <c r="E10" s="37"/>
      <c r="F10" s="37"/>
      <c r="G10" s="37"/>
      <c r="H10" s="37"/>
      <c r="I10" s="37"/>
      <c r="J10" s="37"/>
    </row>
    <row r="11" spans="2:10" x14ac:dyDescent="0.3">
      <c r="B11" s="46" t="s">
        <v>32</v>
      </c>
      <c r="C11" s="46"/>
      <c r="D11" s="46"/>
      <c r="E11" s="46"/>
      <c r="F11" s="46"/>
      <c r="G11" s="46"/>
      <c r="H11" s="46"/>
      <c r="I11" s="46"/>
      <c r="J11" s="46"/>
    </row>
    <row r="12" spans="2:10" x14ac:dyDescent="0.3">
      <c r="C12" s="47" t="s">
        <v>29</v>
      </c>
      <c r="D12" s="47"/>
      <c r="E12" s="37"/>
      <c r="F12" s="47" t="s">
        <v>28</v>
      </c>
      <c r="G12" s="47"/>
      <c r="H12" s="37"/>
      <c r="I12" s="47" t="s">
        <v>30</v>
      </c>
      <c r="J12" s="47"/>
    </row>
    <row r="13" spans="2:10" x14ac:dyDescent="0.3">
      <c r="C13" s="38" t="s">
        <v>6</v>
      </c>
      <c r="D13" s="39" t="s">
        <v>7</v>
      </c>
      <c r="E13" s="37"/>
      <c r="F13" s="38" t="s">
        <v>6</v>
      </c>
      <c r="G13" s="39" t="s">
        <v>7</v>
      </c>
      <c r="H13" s="37"/>
      <c r="I13" s="38" t="s">
        <v>6</v>
      </c>
      <c r="J13" s="39" t="s">
        <v>7</v>
      </c>
    </row>
    <row r="14" spans="2:10" x14ac:dyDescent="0.3">
      <c r="B14" t="s">
        <v>17</v>
      </c>
      <c r="C14" s="37">
        <v>73.570836785418393</v>
      </c>
      <c r="D14" s="37">
        <v>69.096934548467289</v>
      </c>
      <c r="E14" s="37"/>
      <c r="F14" s="37">
        <v>93.138332966791296</v>
      </c>
      <c r="G14" s="37">
        <v>37.013415438750826</v>
      </c>
      <c r="H14" s="37"/>
      <c r="I14" s="37">
        <v>99</v>
      </c>
      <c r="J14" s="37">
        <v>101</v>
      </c>
    </row>
    <row r="15" spans="2:10" x14ac:dyDescent="0.3">
      <c r="B15" t="s">
        <v>18</v>
      </c>
      <c r="C15" s="37">
        <v>78.044739022369512</v>
      </c>
      <c r="D15" s="37">
        <v>79.53603976801989</v>
      </c>
      <c r="E15" s="37"/>
      <c r="F15" s="37">
        <v>102.33120738948757</v>
      </c>
      <c r="G15" s="37">
        <v>36.529579942819439</v>
      </c>
      <c r="H15" s="37"/>
      <c r="I15" s="37">
        <v>114</v>
      </c>
      <c r="J15" s="37">
        <v>102</v>
      </c>
    </row>
    <row r="16" spans="2:10" x14ac:dyDescent="0.3">
      <c r="B16" t="s">
        <v>19</v>
      </c>
      <c r="C16" s="37">
        <v>77.547638773819401</v>
      </c>
      <c r="D16" s="37">
        <v>73.570836785418393</v>
      </c>
      <c r="E16" s="37"/>
      <c r="F16" s="37">
        <v>105.71805586100726</v>
      </c>
      <c r="G16" s="37">
        <v>35.803826698922364</v>
      </c>
      <c r="H16" s="37"/>
      <c r="I16" s="37">
        <v>101.5</v>
      </c>
      <c r="J16" s="37">
        <v>99.5</v>
      </c>
    </row>
    <row r="17" spans="2:10" x14ac:dyDescent="0.3">
      <c r="B17" t="s">
        <v>24</v>
      </c>
      <c r="C17" s="37"/>
      <c r="D17" s="37"/>
      <c r="E17" s="37"/>
      <c r="F17" s="37">
        <v>91.686826478997148</v>
      </c>
      <c r="G17" s="37">
        <v>37.7391686826479</v>
      </c>
      <c r="H17" s="37"/>
      <c r="I17" s="37"/>
      <c r="J17" s="37"/>
    </row>
    <row r="18" spans="2:10" x14ac:dyDescent="0.3">
      <c r="C18" s="37"/>
      <c r="D18" s="37"/>
      <c r="E18" s="37"/>
      <c r="F18" s="37"/>
      <c r="G18" s="37"/>
      <c r="H18" s="37"/>
      <c r="I18" s="37"/>
      <c r="J18" s="37"/>
    </row>
    <row r="19" spans="2:10" x14ac:dyDescent="0.3">
      <c r="B19" s="46" t="s">
        <v>33</v>
      </c>
      <c r="C19" s="46"/>
      <c r="D19" s="46"/>
      <c r="E19" s="46"/>
      <c r="F19" s="46"/>
      <c r="G19" s="46"/>
      <c r="H19" s="46"/>
      <c r="I19" s="46"/>
      <c r="J19" s="46"/>
    </row>
    <row r="20" spans="2:10" x14ac:dyDescent="0.3">
      <c r="C20" s="47" t="s">
        <v>29</v>
      </c>
      <c r="D20" s="47"/>
      <c r="E20" s="37"/>
      <c r="F20" s="47" t="s">
        <v>28</v>
      </c>
      <c r="G20" s="47"/>
      <c r="H20" s="37"/>
      <c r="I20" s="47" t="s">
        <v>30</v>
      </c>
      <c r="J20" s="47"/>
    </row>
    <row r="21" spans="2:10" x14ac:dyDescent="0.3">
      <c r="C21" s="38" t="s">
        <v>6</v>
      </c>
      <c r="D21" s="39" t="s">
        <v>7</v>
      </c>
      <c r="E21" s="37"/>
      <c r="F21" s="38" t="s">
        <v>6</v>
      </c>
      <c r="G21" s="39" t="s">
        <v>7</v>
      </c>
      <c r="H21" s="37"/>
      <c r="I21" s="38" t="s">
        <v>6</v>
      </c>
      <c r="J21" s="39" t="s">
        <v>7</v>
      </c>
    </row>
    <row r="22" spans="2:10" x14ac:dyDescent="0.3">
      <c r="B22" t="s">
        <v>17</v>
      </c>
      <c r="C22" s="37">
        <v>78.541839270919638</v>
      </c>
      <c r="D22" s="37">
        <v>80.530240265120128</v>
      </c>
      <c r="E22" s="37"/>
      <c r="F22" s="37">
        <v>31.691224983505606</v>
      </c>
      <c r="G22" s="37">
        <v>28.788212007917309</v>
      </c>
      <c r="H22" s="37"/>
      <c r="I22" s="37">
        <v>80.5</v>
      </c>
      <c r="J22" s="37">
        <v>84</v>
      </c>
    </row>
    <row r="23" spans="2:10" x14ac:dyDescent="0.3">
      <c r="B23" t="s">
        <v>18</v>
      </c>
      <c r="C23" s="37">
        <v>80.033140016570016</v>
      </c>
      <c r="D23" s="37">
        <v>88.483844241922128</v>
      </c>
      <c r="E23" s="37"/>
      <c r="F23" s="37">
        <v>36.287662194853745</v>
      </c>
      <c r="G23" s="37">
        <v>25.159445788431935</v>
      </c>
      <c r="H23" s="37"/>
      <c r="I23" s="37">
        <v>90</v>
      </c>
      <c r="J23" s="37">
        <v>79</v>
      </c>
    </row>
    <row r="24" spans="2:10" x14ac:dyDescent="0.3">
      <c r="B24" t="s">
        <v>19</v>
      </c>
      <c r="C24" s="37">
        <v>82.518641259320631</v>
      </c>
      <c r="D24" s="37">
        <v>86.495443247721624</v>
      </c>
      <c r="E24" s="37"/>
      <c r="F24" s="37">
        <v>30.481636243677151</v>
      </c>
      <c r="G24" s="37">
        <v>24.917528040466241</v>
      </c>
      <c r="H24" s="37"/>
      <c r="I24" s="37">
        <v>86</v>
      </c>
      <c r="J24" s="37">
        <v>87.5</v>
      </c>
    </row>
    <row r="25" spans="2:10" x14ac:dyDescent="0.3">
      <c r="B25" t="s">
        <v>24</v>
      </c>
      <c r="C25" s="37"/>
      <c r="D25" s="37"/>
      <c r="E25" s="37"/>
      <c r="F25" s="37"/>
      <c r="G25" s="37"/>
      <c r="H25" s="37"/>
      <c r="I25" s="37"/>
      <c r="J25" s="37"/>
    </row>
  </sheetData>
  <mergeCells count="13">
    <mergeCell ref="C2:J2"/>
    <mergeCell ref="C12:D12"/>
    <mergeCell ref="F12:G12"/>
    <mergeCell ref="I12:J12"/>
    <mergeCell ref="B3:J3"/>
    <mergeCell ref="F4:G4"/>
    <mergeCell ref="C4:D4"/>
    <mergeCell ref="I4:J4"/>
    <mergeCell ref="B11:J11"/>
    <mergeCell ref="B19:J19"/>
    <mergeCell ref="C20:D20"/>
    <mergeCell ref="F20:G20"/>
    <mergeCell ref="I20:J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7DA31-2886-4911-84A0-8944D521D5BB}">
  <dimension ref="B2:T22"/>
  <sheetViews>
    <sheetView zoomScale="80" zoomScaleNormal="80" workbookViewId="0">
      <selection sqref="A1:XFD8"/>
    </sheetView>
  </sheetViews>
  <sheetFormatPr defaultRowHeight="14.4" x14ac:dyDescent="0.3"/>
  <sheetData>
    <row r="2" spans="2:20" x14ac:dyDescent="0.3">
      <c r="C2" s="43" t="s">
        <v>35</v>
      </c>
      <c r="D2" s="43"/>
      <c r="E2" s="43"/>
      <c r="F2" s="43"/>
      <c r="G2" s="43"/>
      <c r="H2" s="43"/>
      <c r="I2" s="43"/>
      <c r="J2" s="43"/>
      <c r="K2" s="43"/>
      <c r="L2" s="43"/>
      <c r="M2" s="43"/>
      <c r="N2" s="43"/>
      <c r="O2" s="43"/>
      <c r="P2" s="43"/>
      <c r="Q2" s="43"/>
      <c r="R2" s="43"/>
      <c r="S2" s="43"/>
      <c r="T2" s="43"/>
    </row>
    <row r="3" spans="2:20" x14ac:dyDescent="0.3">
      <c r="C3" s="43"/>
      <c r="D3" s="43"/>
      <c r="E3" s="43"/>
      <c r="F3" s="43"/>
      <c r="G3" s="43"/>
      <c r="H3" s="43"/>
      <c r="I3" s="43"/>
      <c r="J3" s="43"/>
      <c r="K3" s="43"/>
      <c r="L3" s="43"/>
      <c r="M3" s="43"/>
      <c r="N3" s="43"/>
      <c r="O3" s="43"/>
      <c r="P3" s="43"/>
      <c r="Q3" s="43"/>
      <c r="R3" s="43"/>
      <c r="S3" s="43"/>
      <c r="T3" s="43"/>
    </row>
    <row r="4" spans="2:20" x14ac:dyDescent="0.3">
      <c r="C4" s="41" t="s">
        <v>4</v>
      </c>
      <c r="D4" s="41"/>
      <c r="E4" s="41"/>
      <c r="F4" s="41"/>
      <c r="G4" s="41"/>
      <c r="H4" s="41"/>
      <c r="I4" s="41"/>
      <c r="J4" s="41"/>
      <c r="K4" s="5"/>
      <c r="M4" s="42" t="s">
        <v>5</v>
      </c>
      <c r="N4" s="42"/>
      <c r="O4" s="42"/>
      <c r="P4" s="42"/>
      <c r="Q4" s="42"/>
      <c r="R4" s="42"/>
      <c r="S4" s="42"/>
      <c r="T4" s="42"/>
    </row>
    <row r="5" spans="2:20" x14ac:dyDescent="0.3">
      <c r="C5" s="44" t="s">
        <v>6</v>
      </c>
      <c r="D5" s="44"/>
      <c r="E5" s="44"/>
      <c r="F5" s="28"/>
      <c r="G5" s="45" t="s">
        <v>7</v>
      </c>
      <c r="H5" s="45"/>
      <c r="I5" s="45"/>
      <c r="J5" s="45"/>
      <c r="K5" s="29"/>
      <c r="M5" s="44" t="s">
        <v>6</v>
      </c>
      <c r="N5" s="44"/>
      <c r="O5" s="44"/>
      <c r="P5" s="44"/>
      <c r="Q5" s="45" t="s">
        <v>7</v>
      </c>
      <c r="R5" s="45"/>
      <c r="S5" s="45"/>
      <c r="T5" s="45"/>
    </row>
    <row r="6" spans="2:20" x14ac:dyDescent="0.3">
      <c r="B6" t="s">
        <v>36</v>
      </c>
      <c r="C6" t="s">
        <v>17</v>
      </c>
      <c r="D6" t="s">
        <v>18</v>
      </c>
      <c r="E6" t="s">
        <v>19</v>
      </c>
      <c r="F6" t="s">
        <v>20</v>
      </c>
      <c r="G6" t="s">
        <v>17</v>
      </c>
      <c r="H6" t="s">
        <v>18</v>
      </c>
      <c r="I6" t="s">
        <v>19</v>
      </c>
      <c r="J6" t="s">
        <v>20</v>
      </c>
      <c r="L6" t="s">
        <v>21</v>
      </c>
      <c r="M6" t="s">
        <v>17</v>
      </c>
      <c r="N6" t="s">
        <v>18</v>
      </c>
      <c r="O6" t="s">
        <v>19</v>
      </c>
      <c r="P6" t="s">
        <v>20</v>
      </c>
      <c r="Q6" t="s">
        <v>17</v>
      </c>
      <c r="R6" t="s">
        <v>18</v>
      </c>
      <c r="S6" t="s">
        <v>19</v>
      </c>
      <c r="T6" t="s">
        <v>20</v>
      </c>
    </row>
    <row r="7" spans="2:20" x14ac:dyDescent="0.3">
      <c r="B7">
        <v>12</v>
      </c>
      <c r="C7" s="32">
        <v>1.8033621475614339</v>
      </c>
      <c r="D7" s="32">
        <v>1.7542240948512637</v>
      </c>
      <c r="E7" s="33">
        <v>1.7787931212063488</v>
      </c>
      <c r="F7" s="34">
        <f>AVERAGE(C7:E7)</f>
        <v>1.778793121206349</v>
      </c>
      <c r="G7" s="30">
        <v>1.9934375239536155</v>
      </c>
      <c r="H7" s="30">
        <v>1.9739062776789063</v>
      </c>
      <c r="I7" s="30">
        <v>1.9836719008162609</v>
      </c>
      <c r="J7" s="34">
        <f>AVERAGE(G7:I7)</f>
        <v>1.9836719008162609</v>
      </c>
      <c r="L7">
        <v>12</v>
      </c>
      <c r="M7" s="30">
        <v>1.8718103375928139</v>
      </c>
      <c r="N7" s="30">
        <v>1.9612931506387112</v>
      </c>
      <c r="O7" s="30">
        <v>1.9165517441157625</v>
      </c>
      <c r="P7" s="34">
        <f>AVERAGE(M7:O7)</f>
        <v>1.9165517441157622</v>
      </c>
      <c r="Q7" s="30">
        <v>1.9537499872967601</v>
      </c>
      <c r="R7" s="30">
        <v>1.9315625308081508</v>
      </c>
      <c r="S7" s="30">
        <v>1.9426562590524554</v>
      </c>
      <c r="T7" s="34">
        <f>AVERAGE(Q7:S7)</f>
        <v>1.9426562590524554</v>
      </c>
    </row>
    <row r="8" spans="2:20" x14ac:dyDescent="0.3">
      <c r="B8">
        <v>16</v>
      </c>
      <c r="C8" s="30">
        <v>1.313790318466002</v>
      </c>
      <c r="D8" s="30">
        <v>1.3033064382691539</v>
      </c>
      <c r="E8" s="33">
        <v>1.308548378367578</v>
      </c>
      <c r="F8" s="34">
        <f>AVERAGE(C8:E8)</f>
        <v>1.308548378367578</v>
      </c>
      <c r="G8" s="30">
        <v>1.7566406866535544</v>
      </c>
      <c r="H8" s="30">
        <v>1.723359408788383</v>
      </c>
      <c r="I8" s="30">
        <v>1.7400000477209687</v>
      </c>
      <c r="J8" s="34">
        <f t="shared" ref="J8:J10" si="0">AVERAGE(G8:I8)</f>
        <v>1.7400000477209687</v>
      </c>
      <c r="L8">
        <v>16</v>
      </c>
      <c r="M8" s="30">
        <v>1.6040517081474435</v>
      </c>
      <c r="N8" s="30">
        <v>1.6609483494840822</v>
      </c>
      <c r="O8" s="30">
        <v>1.6325000288157629</v>
      </c>
      <c r="P8" s="34">
        <f t="shared" ref="P8:P10" si="1">AVERAGE(M8:O8)</f>
        <v>1.6325000288157632</v>
      </c>
      <c r="Q8" s="30">
        <v>1.8014844274148345</v>
      </c>
      <c r="R8" s="30">
        <v>1.867578140459953</v>
      </c>
      <c r="S8" s="30">
        <v>1.8345312839373937</v>
      </c>
      <c r="T8" s="34">
        <f t="shared" ref="T8:T10" si="2">AVERAGE(Q8:S8)</f>
        <v>1.8345312839373937</v>
      </c>
    </row>
    <row r="9" spans="2:20" x14ac:dyDescent="0.3">
      <c r="B9">
        <v>20</v>
      </c>
      <c r="C9" s="32">
        <v>5.0040322446054025E-2</v>
      </c>
      <c r="D9" s="32">
        <v>4.6814515465690251E-2</v>
      </c>
      <c r="E9" s="33">
        <v>4.8427418955872138E-2</v>
      </c>
      <c r="F9" s="34">
        <f>AVERAGE(C9:E9)</f>
        <v>4.8427418955872138E-2</v>
      </c>
      <c r="G9" s="30">
        <v>0.21415322778686402</v>
      </c>
      <c r="H9" s="30">
        <v>0.18197580450965514</v>
      </c>
      <c r="I9" s="30">
        <v>0.1980645161482596</v>
      </c>
      <c r="J9" s="34">
        <f t="shared" si="0"/>
        <v>0.1980645161482596</v>
      </c>
      <c r="L9">
        <v>20</v>
      </c>
      <c r="M9" s="30">
        <v>0.51955644401811785</v>
      </c>
      <c r="N9" s="30">
        <v>0.4727822518156421</v>
      </c>
      <c r="O9" s="30">
        <v>0.49616934791687994</v>
      </c>
      <c r="P9" s="34">
        <f t="shared" si="1"/>
        <v>0.49616934791688</v>
      </c>
      <c r="Q9" s="30">
        <v>0.39366934328309955</v>
      </c>
      <c r="R9" s="30">
        <v>0.45552418356941593</v>
      </c>
      <c r="S9" s="30">
        <v>0.42459676342625774</v>
      </c>
      <c r="T9" s="34">
        <f t="shared" si="2"/>
        <v>0.42459676342625774</v>
      </c>
    </row>
    <row r="10" spans="2:20" x14ac:dyDescent="0.3">
      <c r="B10">
        <v>24</v>
      </c>
      <c r="C10" s="32">
        <v>9.7379028316467043E-3</v>
      </c>
      <c r="D10" s="32">
        <v>1.4133063415365833E-2</v>
      </c>
      <c r="E10" s="33">
        <v>1.1935483123506268E-2</v>
      </c>
      <c r="F10" s="34">
        <f>AVERAGE(C10:E10)</f>
        <v>1.1935483123506266E-2</v>
      </c>
      <c r="G10" s="30">
        <v>1.0100806192044291E-2</v>
      </c>
      <c r="H10" s="30">
        <v>1.0584679342085315E-2</v>
      </c>
      <c r="I10" s="30">
        <v>1.0342742767064803E-2</v>
      </c>
      <c r="J10" s="34">
        <f t="shared" si="0"/>
        <v>1.0342742767064803E-2</v>
      </c>
      <c r="L10">
        <v>24</v>
      </c>
      <c r="M10" s="30">
        <v>1.1270162799666006E-2</v>
      </c>
      <c r="N10" s="30">
        <v>6.1088722319372242E-3</v>
      </c>
      <c r="O10" s="30">
        <v>8.689517515801614E-3</v>
      </c>
      <c r="P10" s="34">
        <f t="shared" si="1"/>
        <v>8.689517515801614E-3</v>
      </c>
      <c r="Q10" s="30">
        <v>6.5927423777118804E-3</v>
      </c>
      <c r="R10" s="30">
        <v>7.2379025720780898E-3</v>
      </c>
      <c r="S10" s="30">
        <v>6.9153224748949851E-3</v>
      </c>
      <c r="T10" s="34">
        <f t="shared" si="2"/>
        <v>6.9153224748949851E-3</v>
      </c>
    </row>
    <row r="11" spans="2:20" x14ac:dyDescent="0.3">
      <c r="C11" s="32"/>
      <c r="D11" s="32"/>
      <c r="E11" s="33"/>
      <c r="F11" s="34"/>
      <c r="G11" s="30"/>
      <c r="H11" s="30"/>
      <c r="I11" s="30"/>
      <c r="J11" s="34"/>
      <c r="M11" s="30"/>
      <c r="N11" s="30"/>
      <c r="O11" s="30"/>
      <c r="P11" s="34"/>
      <c r="Q11" s="30"/>
      <c r="R11" s="30"/>
      <c r="S11" s="30"/>
      <c r="T11" s="34"/>
    </row>
    <row r="12" spans="2:20" x14ac:dyDescent="0.3">
      <c r="C12" s="32"/>
      <c r="D12" s="32"/>
      <c r="E12" s="33"/>
      <c r="F12" s="34"/>
      <c r="G12" s="30"/>
      <c r="H12" s="30"/>
      <c r="I12" s="30"/>
      <c r="J12" s="34"/>
      <c r="M12" s="30"/>
      <c r="N12" s="30"/>
      <c r="O12" s="30"/>
      <c r="P12" s="34"/>
      <c r="Q12" s="30"/>
      <c r="R12" s="30"/>
      <c r="S12" s="30"/>
      <c r="T12" s="34"/>
    </row>
    <row r="13" spans="2:20" x14ac:dyDescent="0.3">
      <c r="C13" s="32"/>
      <c r="D13" s="32"/>
      <c r="E13" s="33"/>
      <c r="F13" s="34"/>
      <c r="G13" s="30"/>
      <c r="H13" s="30"/>
      <c r="I13" s="30"/>
      <c r="J13" s="34"/>
      <c r="M13" s="30"/>
      <c r="N13" s="30"/>
      <c r="O13" s="30"/>
      <c r="P13" s="34"/>
      <c r="Q13" s="30"/>
      <c r="R13" s="30"/>
      <c r="S13" s="30"/>
      <c r="T13" s="34"/>
    </row>
    <row r="14" spans="2:20" x14ac:dyDescent="0.3">
      <c r="C14" s="43" t="s">
        <v>37</v>
      </c>
      <c r="D14" s="43"/>
      <c r="E14" s="43"/>
      <c r="F14" s="43"/>
      <c r="G14" s="43"/>
      <c r="H14" s="43"/>
      <c r="I14" s="43"/>
      <c r="J14" s="43"/>
      <c r="K14" s="43"/>
      <c r="L14" s="43"/>
      <c r="M14" s="43"/>
      <c r="N14" s="43"/>
      <c r="O14" s="43"/>
      <c r="P14" s="43"/>
      <c r="Q14" s="43"/>
      <c r="R14" s="43"/>
      <c r="S14" s="43"/>
      <c r="T14" s="43"/>
    </row>
    <row r="15" spans="2:20" x14ac:dyDescent="0.3">
      <c r="C15" s="43"/>
      <c r="D15" s="43"/>
      <c r="E15" s="43"/>
      <c r="F15" s="43"/>
      <c r="G15" s="43"/>
      <c r="H15" s="43"/>
      <c r="I15" s="43"/>
      <c r="J15" s="43"/>
      <c r="K15" s="43"/>
      <c r="L15" s="43"/>
      <c r="M15" s="43"/>
      <c r="N15" s="43"/>
      <c r="O15" s="43"/>
      <c r="P15" s="43"/>
      <c r="Q15" s="43"/>
      <c r="R15" s="43"/>
      <c r="S15" s="43"/>
      <c r="T15" s="43"/>
    </row>
    <row r="16" spans="2:20" x14ac:dyDescent="0.3">
      <c r="C16" s="32"/>
      <c r="D16" s="32"/>
      <c r="E16" s="33"/>
      <c r="F16" s="34"/>
      <c r="G16" s="30"/>
      <c r="H16" s="30"/>
      <c r="I16" s="30"/>
      <c r="J16" s="34"/>
      <c r="M16" s="30"/>
      <c r="N16" s="30"/>
      <c r="O16" s="30"/>
      <c r="P16" s="34"/>
      <c r="Q16" s="30"/>
      <c r="R16" s="30"/>
      <c r="S16" s="30"/>
      <c r="T16" s="34"/>
    </row>
    <row r="17" spans="3:20" x14ac:dyDescent="0.3">
      <c r="C17" s="32"/>
      <c r="D17" s="41" t="s">
        <v>4</v>
      </c>
      <c r="E17" s="41"/>
      <c r="F17" s="42" t="s">
        <v>5</v>
      </c>
      <c r="G17" s="42"/>
      <c r="M17" s="30"/>
      <c r="N17" s="30"/>
      <c r="O17" s="30"/>
      <c r="P17" s="34"/>
      <c r="Q17" s="30"/>
      <c r="R17" s="30"/>
      <c r="S17" s="30"/>
      <c r="T17" s="34"/>
    </row>
    <row r="18" spans="3:20" x14ac:dyDescent="0.3">
      <c r="C18" s="32" t="s">
        <v>17</v>
      </c>
      <c r="D18" s="37">
        <v>190</v>
      </c>
      <c r="E18" s="40"/>
      <c r="F18" s="37">
        <v>86</v>
      </c>
      <c r="G18" s="37"/>
      <c r="H18" s="30"/>
      <c r="I18" s="34"/>
      <c r="L18" s="30"/>
      <c r="M18" s="30"/>
      <c r="N18" s="30"/>
      <c r="O18" s="34"/>
      <c r="P18" s="30"/>
      <c r="Q18" s="30"/>
      <c r="R18" s="30"/>
      <c r="S18" s="34"/>
    </row>
    <row r="19" spans="3:20" x14ac:dyDescent="0.3">
      <c r="C19" s="32" t="s">
        <v>18</v>
      </c>
      <c r="D19" s="37">
        <v>174</v>
      </c>
      <c r="E19" s="40"/>
      <c r="F19" s="37">
        <v>79</v>
      </c>
      <c r="G19" s="37"/>
      <c r="H19" s="30"/>
      <c r="I19" s="34"/>
      <c r="L19" s="30"/>
      <c r="M19" s="30"/>
      <c r="N19" s="30"/>
      <c r="O19" s="34"/>
      <c r="P19" s="30"/>
      <c r="Q19" s="30"/>
      <c r="R19" s="30"/>
      <c r="S19" s="34"/>
    </row>
    <row r="20" spans="3:20" x14ac:dyDescent="0.3">
      <c r="C20" s="30" t="s">
        <v>19</v>
      </c>
      <c r="D20" s="37">
        <v>149</v>
      </c>
      <c r="E20" s="37"/>
      <c r="F20" s="37">
        <v>76</v>
      </c>
      <c r="G20" s="37"/>
      <c r="H20" s="30"/>
      <c r="I20" s="30"/>
      <c r="L20" s="30"/>
      <c r="M20" s="30"/>
      <c r="N20" s="30"/>
      <c r="O20" s="30"/>
      <c r="P20" s="30"/>
      <c r="Q20" s="30"/>
      <c r="R20" s="30"/>
      <c r="S20" s="30"/>
    </row>
    <row r="21" spans="3:20" x14ac:dyDescent="0.3">
      <c r="C21" s="30" t="s">
        <v>24</v>
      </c>
      <c r="D21" s="37">
        <v>131</v>
      </c>
      <c r="E21" s="40"/>
      <c r="F21" s="37">
        <v>64</v>
      </c>
      <c r="G21" s="37"/>
      <c r="H21" s="30"/>
      <c r="I21" s="34"/>
      <c r="L21" s="30"/>
      <c r="M21" s="30"/>
      <c r="N21" s="30"/>
      <c r="O21" s="34"/>
      <c r="P21" s="30"/>
      <c r="Q21" s="30"/>
      <c r="R21" s="30"/>
      <c r="S21" s="34"/>
    </row>
    <row r="22" spans="3:20" x14ac:dyDescent="0.3">
      <c r="C22" s="30"/>
      <c r="D22" s="30"/>
      <c r="E22" s="30"/>
      <c r="F22" s="34"/>
      <c r="G22" s="30"/>
      <c r="H22" s="30"/>
      <c r="I22" s="30"/>
      <c r="J22" s="34"/>
      <c r="M22" s="30"/>
      <c r="N22" s="30"/>
      <c r="O22" s="30"/>
      <c r="P22" s="34"/>
      <c r="Q22" s="30"/>
      <c r="R22" s="30"/>
      <c r="S22" s="30"/>
      <c r="T22" s="34"/>
    </row>
  </sheetData>
  <mergeCells count="10">
    <mergeCell ref="C14:T15"/>
    <mergeCell ref="D17:E17"/>
    <mergeCell ref="F17:G17"/>
    <mergeCell ref="C2:T3"/>
    <mergeCell ref="C4:J4"/>
    <mergeCell ref="M4:T4"/>
    <mergeCell ref="C5:E5"/>
    <mergeCell ref="G5:J5"/>
    <mergeCell ref="M5:P5"/>
    <mergeCell ref="Q5:T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1A8E5-30C1-44CC-98D1-B1B2E84CE1AE}">
  <dimension ref="C2:V10"/>
  <sheetViews>
    <sheetView workbookViewId="0">
      <selection sqref="A1:XFD8"/>
    </sheetView>
  </sheetViews>
  <sheetFormatPr defaultRowHeight="14.4" x14ac:dyDescent="0.3"/>
  <sheetData>
    <row r="2" spans="3:22" ht="56.4" customHeight="1" x14ac:dyDescent="0.3">
      <c r="C2" s="50" t="s">
        <v>39</v>
      </c>
      <c r="D2" s="50"/>
      <c r="E2" s="50"/>
      <c r="F2" s="50"/>
      <c r="G2" s="50"/>
      <c r="H2" s="50"/>
      <c r="I2" s="50"/>
      <c r="J2" s="50"/>
      <c r="K2" s="50"/>
      <c r="L2" s="50"/>
      <c r="M2" s="50"/>
      <c r="N2" s="50"/>
      <c r="O2" s="50"/>
      <c r="P2" s="50"/>
      <c r="Q2" s="50"/>
      <c r="R2" s="50"/>
      <c r="S2" s="50"/>
      <c r="T2" s="50"/>
      <c r="U2" s="50"/>
      <c r="V2" s="50"/>
    </row>
    <row r="3" spans="3:22" ht="14.4" customHeight="1" x14ac:dyDescent="0.3">
      <c r="C3" s="6"/>
      <c r="D3" s="48" t="s">
        <v>38</v>
      </c>
      <c r="E3" s="48"/>
      <c r="F3" s="48"/>
      <c r="G3" s="48"/>
      <c r="H3" s="48"/>
      <c r="I3" s="6"/>
      <c r="J3" s="6"/>
      <c r="K3" s="48" t="s">
        <v>40</v>
      </c>
      <c r="L3" s="48"/>
      <c r="M3" s="48"/>
      <c r="N3" s="48"/>
      <c r="O3" s="48"/>
      <c r="Q3" s="6"/>
      <c r="R3" s="48" t="s">
        <v>41</v>
      </c>
      <c r="S3" s="48"/>
      <c r="T3" s="48"/>
      <c r="U3" s="48"/>
      <c r="V3" s="48"/>
    </row>
    <row r="4" spans="3:22" x14ac:dyDescent="0.3">
      <c r="D4" s="41" t="s">
        <v>4</v>
      </c>
      <c r="E4" s="41"/>
      <c r="G4" s="42" t="s">
        <v>5</v>
      </c>
      <c r="H4" s="42"/>
      <c r="K4" s="41" t="s">
        <v>4</v>
      </c>
      <c r="L4" s="41"/>
      <c r="N4" s="42" t="s">
        <v>5</v>
      </c>
      <c r="O4" s="42"/>
      <c r="R4" s="41" t="s">
        <v>4</v>
      </c>
      <c r="S4" s="41"/>
      <c r="U4" s="42" t="s">
        <v>5</v>
      </c>
      <c r="V4" s="42"/>
    </row>
    <row r="5" spans="3:22" x14ac:dyDescent="0.3">
      <c r="D5" s="9" t="s">
        <v>6</v>
      </c>
      <c r="E5" s="8" t="s">
        <v>7</v>
      </c>
      <c r="G5" s="9" t="s">
        <v>6</v>
      </c>
      <c r="H5" s="8" t="s">
        <v>7</v>
      </c>
      <c r="K5" s="9" t="s">
        <v>6</v>
      </c>
      <c r="L5" s="8" t="s">
        <v>7</v>
      </c>
      <c r="N5" s="9" t="s">
        <v>6</v>
      </c>
      <c r="O5" s="8" t="s">
        <v>7</v>
      </c>
      <c r="R5" s="9" t="s">
        <v>6</v>
      </c>
      <c r="S5" s="8" t="s">
        <v>7</v>
      </c>
      <c r="U5" s="9" t="s">
        <v>6</v>
      </c>
      <c r="V5" s="8" t="s">
        <v>7</v>
      </c>
    </row>
    <row r="6" spans="3:22" x14ac:dyDescent="0.3">
      <c r="C6" t="s">
        <v>17</v>
      </c>
      <c r="D6" s="49">
        <v>2.4688790995730542E-2</v>
      </c>
      <c r="E6" s="49">
        <v>1.4578640492762607E-2</v>
      </c>
      <c r="F6" s="49" t="s">
        <v>17</v>
      </c>
      <c r="G6" s="49">
        <v>1.4082038478294234E-2</v>
      </c>
      <c r="H6" s="49">
        <v>1.3508394239185383E-2</v>
      </c>
      <c r="I6" s="49"/>
      <c r="J6" s="49" t="s">
        <v>17</v>
      </c>
      <c r="K6" s="49">
        <v>1.0559216067855299</v>
      </c>
      <c r="L6" s="49">
        <v>1.8704141101749394</v>
      </c>
      <c r="M6" s="49" t="s">
        <v>17</v>
      </c>
      <c r="N6" s="49">
        <v>2.4892185199881767</v>
      </c>
      <c r="O6" s="49">
        <v>3.336550463936601</v>
      </c>
      <c r="P6" s="49"/>
      <c r="Q6" s="49" t="s">
        <v>17</v>
      </c>
      <c r="R6" s="49">
        <v>0.22375626773199309</v>
      </c>
      <c r="S6" s="49">
        <v>0.2993696761547317</v>
      </c>
      <c r="T6" s="49" t="s">
        <v>17</v>
      </c>
      <c r="U6" s="49">
        <v>0.33915108186191828</v>
      </c>
      <c r="V6" s="49">
        <v>0.31425334363045754</v>
      </c>
    </row>
    <row r="7" spans="3:22" x14ac:dyDescent="0.3">
      <c r="C7" t="s">
        <v>18</v>
      </c>
      <c r="D7" s="49">
        <v>5.4409410206007668E-2</v>
      </c>
      <c r="E7" s="49">
        <v>2.915728098552528E-2</v>
      </c>
      <c r="F7" s="49" t="s">
        <v>18</v>
      </c>
      <c r="G7" s="49">
        <v>1.1438169499575176E-2</v>
      </c>
      <c r="H7" s="49">
        <v>9.5518771694692774E-3</v>
      </c>
      <c r="I7" s="49"/>
      <c r="J7" s="49" t="s">
        <v>18</v>
      </c>
      <c r="K7" s="49">
        <v>0.36245927551898383</v>
      </c>
      <c r="L7" s="49">
        <v>0.87222359273997374</v>
      </c>
      <c r="M7" s="49" t="s">
        <v>18</v>
      </c>
      <c r="N7" s="49">
        <v>2.5633556070716521</v>
      </c>
      <c r="O7" s="49">
        <v>3.0650754030188216</v>
      </c>
      <c r="P7" s="49"/>
      <c r="Q7" s="49" t="s">
        <v>18</v>
      </c>
      <c r="R7" s="49">
        <v>0.19210939766100121</v>
      </c>
      <c r="S7" s="49">
        <v>0.24148408223121126</v>
      </c>
      <c r="T7" s="49" t="s">
        <v>18</v>
      </c>
      <c r="U7" s="49">
        <v>0.28717458874925866</v>
      </c>
      <c r="V7" s="49">
        <v>0.27547627896915283</v>
      </c>
    </row>
    <row r="8" spans="3:22" x14ac:dyDescent="0.3">
      <c r="C8" t="s">
        <v>19</v>
      </c>
      <c r="D8" s="49">
        <v>3.4374916039944213E-2</v>
      </c>
      <c r="E8" s="49">
        <v>2.0688889224928047E-2</v>
      </c>
      <c r="F8" s="49" t="s">
        <v>19</v>
      </c>
      <c r="G8" s="49">
        <v>1.5197733553316977E-2</v>
      </c>
      <c r="H8" s="49">
        <v>1.0972225591703123E-2</v>
      </c>
      <c r="I8" s="49"/>
      <c r="J8" s="49" t="s">
        <v>19</v>
      </c>
      <c r="K8" s="49">
        <v>0.19661169954674723</v>
      </c>
      <c r="L8" s="49">
        <v>0.99647760287960896</v>
      </c>
      <c r="M8" s="49" t="s">
        <v>19</v>
      </c>
      <c r="N8" s="49">
        <v>1.4874933981397058</v>
      </c>
      <c r="O8" s="49">
        <v>2.6567262402129734</v>
      </c>
      <c r="P8" s="49"/>
      <c r="Q8" s="49" t="s">
        <v>19</v>
      </c>
      <c r="R8" s="49">
        <v>0.19957459658916207</v>
      </c>
      <c r="S8" s="49">
        <v>0.2633402589887095</v>
      </c>
      <c r="T8" s="49" t="s">
        <v>19</v>
      </c>
      <c r="U8" s="49">
        <v>0.31316610965603259</v>
      </c>
      <c r="V8" s="49">
        <v>0.29168841643304372</v>
      </c>
    </row>
    <row r="9" spans="3:22" x14ac:dyDescent="0.3">
      <c r="C9" t="s">
        <v>24</v>
      </c>
      <c r="D9" s="49">
        <v>4.577092493529436E-2</v>
      </c>
      <c r="E9" s="49">
        <v>2.2050012041755912E-2</v>
      </c>
      <c r="F9" s="49" t="s">
        <v>24</v>
      </c>
      <c r="G9" s="49">
        <v>1.3572647177062129E-2</v>
      </c>
      <c r="H9" s="49">
        <v>1.1344165666785927E-2</v>
      </c>
      <c r="I9" s="49"/>
      <c r="J9" s="49" t="s">
        <v>24</v>
      </c>
      <c r="K9" s="49">
        <v>0.44288631568338843</v>
      </c>
      <c r="L9" s="49">
        <v>1.1758295776473373</v>
      </c>
      <c r="M9" s="49" t="s">
        <v>24</v>
      </c>
      <c r="N9" s="49">
        <v>1.5929692662128276</v>
      </c>
      <c r="O9" s="49">
        <v>3.0062739618055612</v>
      </c>
      <c r="P9" s="49"/>
      <c r="Q9" s="49" t="s">
        <v>24</v>
      </c>
      <c r="R9" s="49">
        <v>0.20514675399405213</v>
      </c>
      <c r="S9" s="49">
        <v>0.26806467245821747</v>
      </c>
      <c r="T9" s="49" t="s">
        <v>24</v>
      </c>
      <c r="U9" s="49">
        <v>0.31316392675573651</v>
      </c>
      <c r="V9" s="49">
        <v>0.29380601301088471</v>
      </c>
    </row>
    <row r="10" spans="3:22" x14ac:dyDescent="0.3">
      <c r="D10" s="49"/>
      <c r="M10" s="49"/>
      <c r="N10" s="49"/>
    </row>
  </sheetData>
  <mergeCells count="10">
    <mergeCell ref="N4:O4"/>
    <mergeCell ref="R3:V3"/>
    <mergeCell ref="R4:S4"/>
    <mergeCell ref="U4:V4"/>
    <mergeCell ref="C2:V2"/>
    <mergeCell ref="D4:E4"/>
    <mergeCell ref="G4:H4"/>
    <mergeCell ref="D3:H3"/>
    <mergeCell ref="K3:O3"/>
    <mergeCell ref="K4:L4"/>
  </mergeCells>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F7F2-9C61-4AE2-BF4D-01A5A70B2D7D}">
  <dimension ref="C2:V28"/>
  <sheetViews>
    <sheetView tabSelected="1" topLeftCell="A12" zoomScaleNormal="100" workbookViewId="0">
      <selection activeCell="C21" sqref="C21:T28"/>
    </sheetView>
  </sheetViews>
  <sheetFormatPr defaultRowHeight="14.4" x14ac:dyDescent="0.3"/>
  <sheetData>
    <row r="2" spans="3:22" ht="61.2" customHeight="1" x14ac:dyDescent="0.3">
      <c r="C2" s="50" t="s">
        <v>46</v>
      </c>
      <c r="D2" s="50"/>
      <c r="E2" s="50"/>
      <c r="F2" s="50"/>
      <c r="G2" s="50"/>
      <c r="H2" s="50"/>
      <c r="I2" s="50"/>
      <c r="J2" s="50"/>
      <c r="K2" s="50"/>
      <c r="L2" s="50"/>
      <c r="M2" s="50"/>
      <c r="N2" s="50"/>
      <c r="O2" s="50"/>
      <c r="P2" s="50"/>
      <c r="Q2" s="50"/>
      <c r="R2" s="50"/>
      <c r="S2" s="50"/>
      <c r="T2" s="50"/>
      <c r="U2" s="50"/>
      <c r="V2" s="50"/>
    </row>
    <row r="3" spans="3:22" x14ac:dyDescent="0.3">
      <c r="C3" s="6"/>
      <c r="D3" s="51" t="s">
        <v>43</v>
      </c>
      <c r="E3" s="51"/>
      <c r="F3" s="51"/>
      <c r="G3" s="51"/>
      <c r="H3" s="51"/>
      <c r="I3" s="6"/>
      <c r="J3" s="6"/>
      <c r="K3" s="51" t="s">
        <v>44</v>
      </c>
      <c r="L3" s="51"/>
      <c r="M3" s="51"/>
      <c r="N3" s="51"/>
      <c r="O3" s="51"/>
      <c r="Q3" s="6"/>
      <c r="R3" s="51" t="s">
        <v>45</v>
      </c>
      <c r="S3" s="51"/>
      <c r="T3" s="51"/>
      <c r="U3" s="51"/>
      <c r="V3" s="51"/>
    </row>
    <row r="4" spans="3:22" x14ac:dyDescent="0.3">
      <c r="D4" s="41" t="s">
        <v>4</v>
      </c>
      <c r="E4" s="41"/>
      <c r="G4" s="42" t="s">
        <v>5</v>
      </c>
      <c r="H4" s="42"/>
      <c r="K4" s="41" t="s">
        <v>4</v>
      </c>
      <c r="L4" s="41"/>
      <c r="N4" s="42" t="s">
        <v>5</v>
      </c>
      <c r="O4" s="42"/>
      <c r="R4" s="41" t="s">
        <v>4</v>
      </c>
      <c r="S4" s="41"/>
      <c r="U4" s="42" t="s">
        <v>5</v>
      </c>
      <c r="V4" s="42"/>
    </row>
    <row r="5" spans="3:22" x14ac:dyDescent="0.3">
      <c r="D5" s="9" t="s">
        <v>6</v>
      </c>
      <c r="E5" s="8" t="s">
        <v>7</v>
      </c>
      <c r="G5" s="9" t="s">
        <v>6</v>
      </c>
      <c r="H5" s="8" t="s">
        <v>7</v>
      </c>
      <c r="K5" s="9" t="s">
        <v>6</v>
      </c>
      <c r="L5" s="8" t="s">
        <v>7</v>
      </c>
      <c r="N5" s="9" t="s">
        <v>6</v>
      </c>
      <c r="O5" s="8" t="s">
        <v>7</v>
      </c>
      <c r="R5" s="9" t="s">
        <v>6</v>
      </c>
      <c r="S5" s="8" t="s">
        <v>7</v>
      </c>
      <c r="U5" s="9" t="s">
        <v>6</v>
      </c>
      <c r="V5" s="8" t="s">
        <v>7</v>
      </c>
    </row>
    <row r="6" spans="3:22" x14ac:dyDescent="0.3">
      <c r="C6" t="s">
        <v>17</v>
      </c>
      <c r="D6" s="49">
        <v>0.7727679999999999</v>
      </c>
      <c r="E6" s="49">
        <v>0.675288</v>
      </c>
      <c r="F6" s="49" t="s">
        <v>17</v>
      </c>
      <c r="G6" s="49">
        <v>0.69678799999999996</v>
      </c>
      <c r="H6" s="49">
        <v>0.63420799999999999</v>
      </c>
      <c r="I6" s="49"/>
      <c r="J6" s="49" t="s">
        <v>17</v>
      </c>
      <c r="K6" s="49">
        <v>0.48337679999999994</v>
      </c>
      <c r="L6" s="49">
        <v>0.46135680000000001</v>
      </c>
      <c r="M6" s="49" t="s">
        <v>17</v>
      </c>
      <c r="N6" s="49">
        <v>0.44267680000000004</v>
      </c>
      <c r="O6" s="49">
        <v>0.42519680000000004</v>
      </c>
      <c r="P6" s="49"/>
      <c r="Q6" s="49" t="s">
        <v>17</v>
      </c>
      <c r="R6" s="49">
        <v>0.28939119999999996</v>
      </c>
      <c r="S6" s="49">
        <v>0.21393119999999999</v>
      </c>
      <c r="T6" s="49" t="s">
        <v>17</v>
      </c>
      <c r="U6" s="49">
        <v>0.25411119999999998</v>
      </c>
      <c r="V6" s="49">
        <v>0.20901119999999998</v>
      </c>
    </row>
    <row r="7" spans="3:22" x14ac:dyDescent="0.3">
      <c r="C7" t="s">
        <v>18</v>
      </c>
      <c r="D7" s="49">
        <v>0.78672799999999998</v>
      </c>
      <c r="E7" s="49">
        <v>0.68022799999999994</v>
      </c>
      <c r="F7" s="49" t="s">
        <v>18</v>
      </c>
      <c r="G7" s="49">
        <v>0.64694799999999997</v>
      </c>
      <c r="H7" s="49">
        <v>0.66680799999999996</v>
      </c>
      <c r="I7" s="49"/>
      <c r="J7" s="49" t="s">
        <v>18</v>
      </c>
      <c r="K7" s="49">
        <v>0.49761680000000003</v>
      </c>
      <c r="L7" s="49">
        <v>0.4605767999999999</v>
      </c>
      <c r="M7" s="49" t="s">
        <v>18</v>
      </c>
      <c r="N7" s="49">
        <v>0.40753680000000003</v>
      </c>
      <c r="O7" s="49">
        <v>0.44295679999999998</v>
      </c>
      <c r="P7" s="49"/>
      <c r="Q7" s="49" t="s">
        <v>18</v>
      </c>
      <c r="R7" s="49">
        <v>0.28911120000000001</v>
      </c>
      <c r="S7" s="49">
        <v>0.21965120000000002</v>
      </c>
      <c r="T7" s="49" t="s">
        <v>18</v>
      </c>
      <c r="U7" s="49">
        <v>0.23941119999999999</v>
      </c>
      <c r="V7" s="49">
        <v>0.22385120000000003</v>
      </c>
    </row>
    <row r="8" spans="3:22" x14ac:dyDescent="0.3">
      <c r="C8" t="s">
        <v>19</v>
      </c>
      <c r="D8" s="49">
        <v>0.78056799999999993</v>
      </c>
      <c r="E8" s="49">
        <v>0.69822800000000007</v>
      </c>
      <c r="F8" s="49" t="s">
        <v>19</v>
      </c>
      <c r="G8" s="49">
        <v>0.66158800000000006</v>
      </c>
      <c r="H8" s="49">
        <v>0.67982799999999999</v>
      </c>
      <c r="I8" s="49"/>
      <c r="J8" s="49" t="s">
        <v>19</v>
      </c>
      <c r="K8" s="49">
        <v>0.52015679999999997</v>
      </c>
      <c r="L8" s="49">
        <v>0.44651680000000005</v>
      </c>
      <c r="M8" s="49" t="s">
        <v>19</v>
      </c>
      <c r="N8" s="49">
        <v>0.44959680000000002</v>
      </c>
      <c r="O8" s="49">
        <v>0.43373679999999998</v>
      </c>
      <c r="P8" s="49"/>
      <c r="Q8" s="49" t="s">
        <v>19</v>
      </c>
      <c r="R8" s="49">
        <v>0.26041120000000001</v>
      </c>
      <c r="S8" s="49">
        <v>0.25171119999999997</v>
      </c>
      <c r="T8" s="49" t="s">
        <v>19</v>
      </c>
      <c r="U8" s="49">
        <v>0.21199119999999999</v>
      </c>
      <c r="V8" s="49">
        <v>0.24609119999999998</v>
      </c>
    </row>
    <row r="9" spans="3:22" x14ac:dyDescent="0.3">
      <c r="D9" s="49"/>
      <c r="E9" s="49"/>
      <c r="F9" s="49"/>
      <c r="H9" s="49"/>
      <c r="I9" s="49"/>
      <c r="J9" s="49"/>
      <c r="K9" s="49"/>
      <c r="L9" s="49"/>
      <c r="M9" s="49"/>
      <c r="N9" s="49"/>
      <c r="O9" s="49"/>
      <c r="P9" s="49"/>
      <c r="Q9" s="49"/>
      <c r="R9" s="49"/>
      <c r="S9" s="49"/>
      <c r="T9" s="49"/>
      <c r="U9" s="49"/>
      <c r="V9" s="49"/>
    </row>
    <row r="11" spans="3:22" x14ac:dyDescent="0.3">
      <c r="C11" s="43" t="s">
        <v>47</v>
      </c>
      <c r="D11" s="43"/>
      <c r="E11" s="43"/>
      <c r="F11" s="43"/>
      <c r="G11" s="43"/>
      <c r="H11" s="43"/>
      <c r="I11" s="43"/>
      <c r="J11" s="43"/>
      <c r="K11" s="43"/>
      <c r="L11" s="43"/>
      <c r="M11" s="43"/>
      <c r="N11" s="43"/>
      <c r="O11" s="43"/>
      <c r="P11" s="43"/>
      <c r="Q11" s="43"/>
      <c r="R11" s="43"/>
      <c r="S11" s="43"/>
      <c r="T11" s="43"/>
    </row>
    <row r="12" spans="3:22" ht="32.4" customHeight="1" x14ac:dyDescent="0.3">
      <c r="C12" s="43"/>
      <c r="D12" s="43"/>
      <c r="E12" s="43"/>
      <c r="F12" s="43"/>
      <c r="G12" s="43"/>
      <c r="H12" s="43"/>
      <c r="I12" s="43"/>
      <c r="J12" s="43"/>
      <c r="K12" s="43"/>
      <c r="L12" s="43"/>
      <c r="M12" s="43"/>
      <c r="N12" s="43"/>
      <c r="O12" s="43"/>
      <c r="P12" s="43"/>
      <c r="Q12" s="43"/>
      <c r="R12" s="43"/>
      <c r="S12" s="43"/>
      <c r="T12" s="43"/>
    </row>
    <row r="13" spans="3:22" x14ac:dyDescent="0.3">
      <c r="C13" s="6"/>
      <c r="D13" s="51" t="s">
        <v>50</v>
      </c>
      <c r="E13" s="51"/>
      <c r="F13" s="51"/>
      <c r="G13" s="51"/>
      <c r="H13" s="51"/>
    </row>
    <row r="14" spans="3:22" x14ac:dyDescent="0.3">
      <c r="D14" s="41" t="s">
        <v>4</v>
      </c>
      <c r="E14" s="41"/>
      <c r="G14" s="42" t="s">
        <v>5</v>
      </c>
      <c r="H14" s="42"/>
    </row>
    <row r="15" spans="3:22" x14ac:dyDescent="0.3">
      <c r="D15" s="9" t="s">
        <v>6</v>
      </c>
      <c r="E15" s="8" t="s">
        <v>7</v>
      </c>
      <c r="G15" s="9" t="s">
        <v>6</v>
      </c>
      <c r="H15" s="8" t="s">
        <v>7</v>
      </c>
    </row>
    <row r="16" spans="3:22" x14ac:dyDescent="0.3">
      <c r="C16" t="s">
        <v>17</v>
      </c>
      <c r="D16" s="52">
        <v>10.703704147427171</v>
      </c>
      <c r="E16" s="52">
        <v>14.333334509973172</v>
      </c>
      <c r="F16" s="52" t="s">
        <v>17</v>
      </c>
      <c r="G16" s="52">
        <v>18.518518794465948</v>
      </c>
      <c r="H16" s="52">
        <v>17.629628656087096</v>
      </c>
    </row>
    <row r="17" spans="3:20" x14ac:dyDescent="0.3">
      <c r="C17" t="s">
        <v>18</v>
      </c>
      <c r="D17" s="52">
        <v>9.2222224231119512</v>
      </c>
      <c r="E17" s="52">
        <v>14.407407078478071</v>
      </c>
      <c r="F17" s="52" t="s">
        <v>18</v>
      </c>
      <c r="G17" s="52">
        <v>15.592593517568382</v>
      </c>
      <c r="H17" s="52">
        <v>16.777778941172141</v>
      </c>
    </row>
    <row r="18" spans="3:20" x14ac:dyDescent="0.3">
      <c r="C18" t="s">
        <v>19</v>
      </c>
      <c r="D18" s="52">
        <v>11.074075268374552</v>
      </c>
      <c r="E18" s="52">
        <v>15.148149320372829</v>
      </c>
      <c r="F18" s="52" t="s">
        <v>19</v>
      </c>
      <c r="G18" s="52">
        <v>20.185186079254859</v>
      </c>
      <c r="H18" s="52">
        <v>19.25925827688641</v>
      </c>
    </row>
    <row r="21" spans="3:20" x14ac:dyDescent="0.3">
      <c r="C21" s="43" t="s">
        <v>49</v>
      </c>
      <c r="D21" s="43"/>
      <c r="E21" s="43"/>
      <c r="F21" s="43"/>
      <c r="G21" s="43"/>
      <c r="H21" s="43"/>
      <c r="I21" s="43"/>
      <c r="J21" s="43"/>
      <c r="K21" s="43"/>
      <c r="L21" s="43"/>
      <c r="M21" s="43"/>
      <c r="N21" s="43"/>
      <c r="O21" s="43"/>
      <c r="P21" s="43"/>
      <c r="Q21" s="43"/>
      <c r="R21" s="43"/>
      <c r="S21" s="43"/>
      <c r="T21" s="43"/>
    </row>
    <row r="22" spans="3:20" ht="34.200000000000003" customHeight="1" x14ac:dyDescent="0.3">
      <c r="C22" s="43"/>
      <c r="D22" s="43"/>
      <c r="E22" s="43"/>
      <c r="F22" s="43"/>
      <c r="G22" s="43"/>
      <c r="H22" s="43"/>
      <c r="I22" s="43"/>
      <c r="J22" s="43"/>
      <c r="K22" s="43"/>
      <c r="L22" s="43"/>
      <c r="M22" s="43"/>
      <c r="N22" s="43"/>
      <c r="O22" s="43"/>
      <c r="P22" s="43"/>
      <c r="Q22" s="43"/>
      <c r="R22" s="43"/>
      <c r="S22" s="43"/>
      <c r="T22" s="43"/>
    </row>
    <row r="23" spans="3:20" x14ac:dyDescent="0.3">
      <c r="C23" s="6"/>
      <c r="D23" s="51" t="s">
        <v>48</v>
      </c>
      <c r="E23" s="51"/>
      <c r="F23" s="51"/>
      <c r="G23" s="51"/>
      <c r="H23" s="51"/>
    </row>
    <row r="24" spans="3:20" x14ac:dyDescent="0.3">
      <c r="D24" s="41" t="s">
        <v>4</v>
      </c>
      <c r="E24" s="41"/>
      <c r="G24" s="42" t="s">
        <v>5</v>
      </c>
      <c r="H24" s="42"/>
    </row>
    <row r="25" spans="3:20" x14ac:dyDescent="0.3">
      <c r="D25" s="9" t="s">
        <v>6</v>
      </c>
      <c r="E25" s="8" t="s">
        <v>7</v>
      </c>
      <c r="G25" s="9" t="s">
        <v>6</v>
      </c>
      <c r="H25" s="8" t="s">
        <v>7</v>
      </c>
    </row>
    <row r="26" spans="3:20" x14ac:dyDescent="0.3">
      <c r="C26" t="s">
        <v>17</v>
      </c>
      <c r="D26" s="52">
        <v>9.6941658059755973</v>
      </c>
      <c r="E26" s="52">
        <v>8.8208333770434066</v>
      </c>
      <c r="F26" s="52" t="s">
        <v>17</v>
      </c>
      <c r="G26" s="52">
        <v>7.634166896343233</v>
      </c>
      <c r="H26" s="52">
        <v>8.1074998180071418</v>
      </c>
    </row>
    <row r="27" spans="3:20" x14ac:dyDescent="0.3">
      <c r="C27" t="s">
        <v>18</v>
      </c>
      <c r="D27" s="52">
        <v>9.6608335773150138</v>
      </c>
      <c r="E27" s="52">
        <v>8.674166214466096</v>
      </c>
      <c r="F27" s="52" t="s">
        <v>18</v>
      </c>
      <c r="G27" s="52">
        <v>7.4708332816759766</v>
      </c>
      <c r="H27" s="52">
        <v>7.4258337616920471</v>
      </c>
    </row>
    <row r="28" spans="3:20" x14ac:dyDescent="0.3">
      <c r="C28" t="s">
        <v>19</v>
      </c>
      <c r="D28" s="52">
        <v>10.359166681766496</v>
      </c>
      <c r="E28" s="52">
        <v>8.8924995183944713</v>
      </c>
      <c r="F28" s="52" t="s">
        <v>19</v>
      </c>
      <c r="G28" s="52">
        <v>7.9858333071072902</v>
      </c>
      <c r="H28" s="52">
        <v>8.0000001788139308</v>
      </c>
    </row>
  </sheetData>
  <mergeCells count="18">
    <mergeCell ref="D23:H23"/>
    <mergeCell ref="D24:E24"/>
    <mergeCell ref="G24:H24"/>
    <mergeCell ref="C2:V2"/>
    <mergeCell ref="C11:T12"/>
    <mergeCell ref="D13:H13"/>
    <mergeCell ref="D14:E14"/>
    <mergeCell ref="G14:H14"/>
    <mergeCell ref="C21:T22"/>
    <mergeCell ref="D3:H3"/>
    <mergeCell ref="K3:O3"/>
    <mergeCell ref="R3:V3"/>
    <mergeCell ref="D4:E4"/>
    <mergeCell ref="G4:H4"/>
    <mergeCell ref="K4:L4"/>
    <mergeCell ref="N4:O4"/>
    <mergeCell ref="R4:S4"/>
    <mergeCell ref="U4:V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3F7FE-A6BD-45B8-9F1A-1D6A361795A8}">
  <dimension ref="B2:S11"/>
  <sheetViews>
    <sheetView workbookViewId="0">
      <selection activeCell="B2" sqref="B2:S11"/>
    </sheetView>
  </sheetViews>
  <sheetFormatPr defaultRowHeight="14.4" x14ac:dyDescent="0.3"/>
  <sheetData>
    <row r="2" spans="2:19" x14ac:dyDescent="0.3">
      <c r="B2" s="43" t="s">
        <v>51</v>
      </c>
      <c r="C2" s="43"/>
      <c r="D2" s="43"/>
      <c r="E2" s="43"/>
      <c r="F2" s="43"/>
      <c r="G2" s="43"/>
      <c r="H2" s="43"/>
      <c r="I2" s="43"/>
      <c r="J2" s="43"/>
      <c r="K2" s="43"/>
      <c r="L2" s="43"/>
      <c r="M2" s="43"/>
      <c r="N2" s="43"/>
      <c r="O2" s="43"/>
      <c r="P2" s="43"/>
      <c r="Q2" s="43"/>
      <c r="R2" s="43"/>
      <c r="S2" s="43"/>
    </row>
    <row r="3" spans="2:19" ht="33" customHeight="1" x14ac:dyDescent="0.3">
      <c r="B3" s="43"/>
      <c r="C3" s="43"/>
      <c r="D3" s="43"/>
      <c r="E3" s="43"/>
      <c r="F3" s="43"/>
      <c r="G3" s="43"/>
      <c r="H3" s="43"/>
      <c r="I3" s="43"/>
      <c r="J3" s="43"/>
      <c r="K3" s="43"/>
      <c r="L3" s="43"/>
      <c r="M3" s="43"/>
      <c r="N3" s="43"/>
      <c r="O3" s="43"/>
      <c r="P3" s="43"/>
      <c r="Q3" s="43"/>
      <c r="R3" s="43"/>
      <c r="S3" s="43"/>
    </row>
    <row r="4" spans="2:19" x14ac:dyDescent="0.3">
      <c r="B4" s="6"/>
      <c r="C4" s="51" t="s">
        <v>52</v>
      </c>
      <c r="D4" s="51"/>
      <c r="E4" s="51"/>
      <c r="F4" s="51"/>
      <c r="G4" s="51"/>
    </row>
    <row r="5" spans="2:19" x14ac:dyDescent="0.3">
      <c r="C5" s="41" t="s">
        <v>4</v>
      </c>
      <c r="D5" s="41"/>
      <c r="F5" s="42" t="s">
        <v>5</v>
      </c>
      <c r="G5" s="42"/>
    </row>
    <row r="6" spans="2:19" x14ac:dyDescent="0.3">
      <c r="C6" s="9" t="s">
        <v>6</v>
      </c>
      <c r="D6" s="8" t="s">
        <v>7</v>
      </c>
      <c r="F6" s="9" t="s">
        <v>6</v>
      </c>
      <c r="G6" s="8" t="s">
        <v>7</v>
      </c>
    </row>
    <row r="7" spans="2:19" x14ac:dyDescent="0.3">
      <c r="B7" t="s">
        <v>17</v>
      </c>
      <c r="C7" s="37">
        <v>457</v>
      </c>
      <c r="D7" s="37">
        <v>638</v>
      </c>
      <c r="E7" t="s">
        <v>17</v>
      </c>
      <c r="F7" s="37">
        <v>672.5</v>
      </c>
      <c r="G7" s="37">
        <v>843.5</v>
      </c>
    </row>
    <row r="8" spans="2:19" x14ac:dyDescent="0.3">
      <c r="B8" t="s">
        <v>18</v>
      </c>
      <c r="C8" s="37">
        <v>458</v>
      </c>
      <c r="D8" s="37">
        <v>652</v>
      </c>
      <c r="E8" t="s">
        <v>18</v>
      </c>
      <c r="F8" s="37">
        <v>647.5</v>
      </c>
      <c r="G8" s="37">
        <v>837.5</v>
      </c>
    </row>
    <row r="9" spans="2:19" x14ac:dyDescent="0.3">
      <c r="B9" t="s">
        <v>19</v>
      </c>
      <c r="C9" s="37">
        <v>355</v>
      </c>
      <c r="D9" s="37">
        <v>579</v>
      </c>
      <c r="E9" t="s">
        <v>19</v>
      </c>
      <c r="F9" s="37">
        <v>622.5</v>
      </c>
      <c r="G9" s="37">
        <v>962.5</v>
      </c>
    </row>
    <row r="10" spans="2:19" x14ac:dyDescent="0.3">
      <c r="B10" t="s">
        <v>24</v>
      </c>
      <c r="C10" s="37">
        <v>339</v>
      </c>
      <c r="D10" s="37">
        <v>637</v>
      </c>
      <c r="E10" t="s">
        <v>24</v>
      </c>
      <c r="F10" s="37">
        <v>768.5</v>
      </c>
      <c r="G10" s="37">
        <v>875.5</v>
      </c>
    </row>
    <row r="11" spans="2:19" x14ac:dyDescent="0.3">
      <c r="B11" t="s">
        <v>42</v>
      </c>
      <c r="C11" s="37">
        <v>312</v>
      </c>
      <c r="D11" s="37">
        <v>748</v>
      </c>
      <c r="E11" t="s">
        <v>42</v>
      </c>
      <c r="F11" s="37">
        <v>887.83333333333326</v>
      </c>
      <c r="G11" s="37">
        <v>743.5</v>
      </c>
    </row>
  </sheetData>
  <mergeCells count="4">
    <mergeCell ref="B2:S3"/>
    <mergeCell ref="C4:G4"/>
    <mergeCell ref="C5:D5"/>
    <mergeCell ref="F5:G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52BA-02A7-46FD-B112-0BF3570A6877}">
  <dimension ref="B2:AB35"/>
  <sheetViews>
    <sheetView topLeftCell="A15" workbookViewId="0">
      <selection activeCell="B25" sqref="B25:S33"/>
    </sheetView>
  </sheetViews>
  <sheetFormatPr defaultRowHeight="14.4" x14ac:dyDescent="0.3"/>
  <sheetData>
    <row r="2" spans="2:28" x14ac:dyDescent="0.3">
      <c r="B2" s="43" t="s">
        <v>57</v>
      </c>
      <c r="C2" s="43"/>
      <c r="D2" s="43"/>
      <c r="E2" s="43"/>
      <c r="F2" s="43"/>
      <c r="G2" s="43"/>
      <c r="H2" s="43"/>
      <c r="I2" s="43"/>
      <c r="J2" s="43"/>
      <c r="K2" s="43"/>
      <c r="L2" s="43"/>
      <c r="M2" s="43"/>
      <c r="N2" s="43"/>
      <c r="O2" s="43"/>
      <c r="P2" s="43"/>
      <c r="Q2" s="43"/>
      <c r="R2" s="43"/>
      <c r="S2" s="43"/>
    </row>
    <row r="3" spans="2:28" ht="46.8" customHeight="1" x14ac:dyDescent="0.3">
      <c r="B3" s="43"/>
      <c r="C3" s="43"/>
      <c r="D3" s="43"/>
      <c r="E3" s="43"/>
      <c r="F3" s="43"/>
      <c r="G3" s="43"/>
      <c r="H3" s="43"/>
      <c r="I3" s="43"/>
      <c r="J3" s="43"/>
      <c r="K3" s="43"/>
      <c r="L3" s="43"/>
      <c r="M3" s="43"/>
      <c r="N3" s="43"/>
      <c r="O3" s="43"/>
      <c r="P3" s="43"/>
      <c r="Q3" s="43"/>
      <c r="R3" s="43"/>
      <c r="S3" s="43"/>
    </row>
    <row r="4" spans="2:28" x14ac:dyDescent="0.3">
      <c r="B4" s="6"/>
      <c r="C4" s="51" t="s">
        <v>53</v>
      </c>
      <c r="D4" s="51"/>
      <c r="E4" s="51"/>
      <c r="F4" s="51"/>
      <c r="G4" s="51"/>
    </row>
    <row r="5" spans="2:28" x14ac:dyDescent="0.3">
      <c r="C5" s="41" t="s">
        <v>4</v>
      </c>
      <c r="D5" s="41"/>
      <c r="F5" s="42" t="s">
        <v>5</v>
      </c>
      <c r="G5" s="42"/>
    </row>
    <row r="6" spans="2:28" x14ac:dyDescent="0.3">
      <c r="C6" s="9" t="s">
        <v>6</v>
      </c>
      <c r="D6" s="8" t="s">
        <v>7</v>
      </c>
      <c r="F6" s="9" t="s">
        <v>6</v>
      </c>
      <c r="G6" s="8" t="s">
        <v>7</v>
      </c>
    </row>
    <row r="7" spans="2:28" x14ac:dyDescent="0.3">
      <c r="B7" t="s">
        <v>17</v>
      </c>
      <c r="C7" s="37">
        <v>536.52750000000003</v>
      </c>
      <c r="D7" s="37">
        <v>623.25750000000005</v>
      </c>
      <c r="E7" t="s">
        <v>17</v>
      </c>
      <c r="F7" s="37">
        <v>787.28250000000003</v>
      </c>
      <c r="G7" s="37">
        <v>1244.3475000000001</v>
      </c>
    </row>
    <row r="8" spans="2:28" x14ac:dyDescent="0.3">
      <c r="B8" t="s">
        <v>18</v>
      </c>
      <c r="C8" s="37">
        <v>520.40250000000003</v>
      </c>
      <c r="D8" s="37">
        <v>615.22500000000002</v>
      </c>
      <c r="E8" t="s">
        <v>18</v>
      </c>
      <c r="F8" s="37">
        <v>785.40750000000003</v>
      </c>
      <c r="G8" s="37">
        <v>1240.8074999999999</v>
      </c>
    </row>
    <row r="9" spans="2:28" x14ac:dyDescent="0.3">
      <c r="B9" t="s">
        <v>19</v>
      </c>
      <c r="C9" s="37">
        <v>514.83749999999998</v>
      </c>
      <c r="D9" s="37">
        <v>612.22500000000002</v>
      </c>
      <c r="E9" t="s">
        <v>19</v>
      </c>
      <c r="F9" s="37">
        <v>717.5625</v>
      </c>
      <c r="G9" s="37">
        <v>1205.085</v>
      </c>
    </row>
    <row r="10" spans="2:28" x14ac:dyDescent="0.3">
      <c r="B10" t="s">
        <v>24</v>
      </c>
      <c r="C10" s="37">
        <v>497.37</v>
      </c>
      <c r="D10" s="37">
        <v>564.12</v>
      </c>
      <c r="E10" t="s">
        <v>24</v>
      </c>
      <c r="F10" s="37">
        <v>700.14750000000004</v>
      </c>
      <c r="G10" s="37">
        <v>1191.1424999999999</v>
      </c>
    </row>
    <row r="11" spans="2:28" x14ac:dyDescent="0.3">
      <c r="B11" t="s">
        <v>42</v>
      </c>
      <c r="C11" s="37">
        <v>451.2</v>
      </c>
      <c r="D11" s="37">
        <v>556.72500000000002</v>
      </c>
      <c r="E11" t="s">
        <v>42</v>
      </c>
      <c r="F11" s="37">
        <v>690.55499999999995</v>
      </c>
      <c r="G11" s="37">
        <v>1173.8699999999999</v>
      </c>
    </row>
    <row r="14" spans="2:28" ht="14.4" customHeight="1" x14ac:dyDescent="0.3">
      <c r="B14" s="43" t="s">
        <v>58</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row>
    <row r="15" spans="2:28" ht="31.2" customHeight="1" x14ac:dyDescent="0.3">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row>
    <row r="16" spans="2:28" x14ac:dyDescent="0.3">
      <c r="B16" s="6"/>
      <c r="C16" s="51" t="s">
        <v>53</v>
      </c>
      <c r="D16" s="51"/>
      <c r="E16" s="51"/>
      <c r="F16" s="51"/>
      <c r="G16" s="51"/>
      <c r="I16" s="6"/>
      <c r="J16" s="51" t="s">
        <v>54</v>
      </c>
      <c r="K16" s="51"/>
      <c r="L16" s="51"/>
      <c r="M16" s="51"/>
      <c r="N16" s="51"/>
      <c r="P16" s="6"/>
      <c r="Q16" s="51" t="s">
        <v>55</v>
      </c>
      <c r="R16" s="51"/>
      <c r="S16" s="51"/>
      <c r="T16" s="51"/>
      <c r="U16" s="51"/>
      <c r="W16" s="6"/>
      <c r="X16" s="51" t="s">
        <v>56</v>
      </c>
      <c r="Y16" s="51"/>
      <c r="Z16" s="51"/>
      <c r="AA16" s="51"/>
      <c r="AB16" s="51"/>
    </row>
    <row r="17" spans="2:28" x14ac:dyDescent="0.3">
      <c r="C17" s="41" t="s">
        <v>4</v>
      </c>
      <c r="D17" s="41"/>
      <c r="F17" s="42" t="s">
        <v>5</v>
      </c>
      <c r="G17" s="42"/>
      <c r="J17" s="41" t="s">
        <v>4</v>
      </c>
      <c r="K17" s="41"/>
      <c r="M17" s="42" t="s">
        <v>5</v>
      </c>
      <c r="N17" s="42"/>
      <c r="Q17" s="41" t="s">
        <v>4</v>
      </c>
      <c r="R17" s="41"/>
      <c r="T17" s="42" t="s">
        <v>5</v>
      </c>
      <c r="U17" s="42"/>
      <c r="X17" s="41" t="s">
        <v>4</v>
      </c>
      <c r="Y17" s="41"/>
      <c r="AA17" s="42" t="s">
        <v>5</v>
      </c>
      <c r="AB17" s="42"/>
    </row>
    <row r="18" spans="2:28" x14ac:dyDescent="0.3">
      <c r="C18" s="9" t="s">
        <v>6</v>
      </c>
      <c r="D18" s="8" t="s">
        <v>7</v>
      </c>
      <c r="F18" s="9" t="s">
        <v>6</v>
      </c>
      <c r="G18" s="8" t="s">
        <v>7</v>
      </c>
      <c r="J18" s="9" t="s">
        <v>6</v>
      </c>
      <c r="K18" s="8" t="s">
        <v>7</v>
      </c>
      <c r="M18" s="9" t="s">
        <v>6</v>
      </c>
      <c r="N18" s="8" t="s">
        <v>7</v>
      </c>
      <c r="Q18" s="9" t="s">
        <v>6</v>
      </c>
      <c r="R18" s="8" t="s">
        <v>7</v>
      </c>
      <c r="T18" s="9" t="s">
        <v>6</v>
      </c>
      <c r="U18" s="8" t="s">
        <v>7</v>
      </c>
      <c r="X18" s="9" t="s">
        <v>6</v>
      </c>
      <c r="Y18" s="8" t="s">
        <v>7</v>
      </c>
      <c r="AA18" s="9" t="s">
        <v>6</v>
      </c>
      <c r="AB18" s="8" t="s">
        <v>7</v>
      </c>
    </row>
    <row r="19" spans="2:28" x14ac:dyDescent="0.3">
      <c r="B19" t="s">
        <v>17</v>
      </c>
      <c r="C19" s="37">
        <v>206.09</v>
      </c>
      <c r="D19" s="37">
        <v>285.68</v>
      </c>
      <c r="E19" t="s">
        <v>17</v>
      </c>
      <c r="F19" s="37">
        <v>326.01</v>
      </c>
      <c r="G19" s="37">
        <v>505.06</v>
      </c>
      <c r="I19" t="s">
        <v>17</v>
      </c>
      <c r="J19" s="37">
        <v>353.52</v>
      </c>
      <c r="K19" s="37">
        <v>352.065</v>
      </c>
      <c r="L19" t="s">
        <v>17</v>
      </c>
      <c r="M19" s="37">
        <v>390.43</v>
      </c>
      <c r="N19" s="37">
        <v>336.5</v>
      </c>
      <c r="P19" t="s">
        <v>17</v>
      </c>
      <c r="Q19" s="37">
        <v>559.61</v>
      </c>
      <c r="R19" s="37">
        <v>637.745</v>
      </c>
      <c r="S19" t="s">
        <v>17</v>
      </c>
      <c r="T19" s="37">
        <v>716.44</v>
      </c>
      <c r="U19" s="37">
        <v>841.56</v>
      </c>
      <c r="W19" t="s">
        <v>17</v>
      </c>
      <c r="X19" s="30">
        <v>0.58296560307761947</v>
      </c>
      <c r="Y19" s="30">
        <v>0.81144106912075897</v>
      </c>
      <c r="Z19" t="s">
        <v>17</v>
      </c>
      <c r="AA19" s="30">
        <v>0.83500243321466072</v>
      </c>
      <c r="AB19" s="30">
        <v>1.5009212481426448</v>
      </c>
    </row>
    <row r="20" spans="2:28" x14ac:dyDescent="0.3">
      <c r="B20" t="s">
        <v>18</v>
      </c>
      <c r="C20" s="37">
        <v>185.96</v>
      </c>
      <c r="D20" s="37">
        <v>275.04500000000002</v>
      </c>
      <c r="E20" t="s">
        <v>18</v>
      </c>
      <c r="F20" s="37">
        <v>356.42</v>
      </c>
      <c r="G20" s="37">
        <v>580.04</v>
      </c>
      <c r="I20" t="s">
        <v>18</v>
      </c>
      <c r="J20" s="37">
        <v>357.8</v>
      </c>
      <c r="K20" s="37">
        <v>352.065</v>
      </c>
      <c r="L20" t="s">
        <v>18</v>
      </c>
      <c r="M20" s="37">
        <v>299.45999999999998</v>
      </c>
      <c r="N20" s="37">
        <v>357.33499999999998</v>
      </c>
      <c r="P20" t="s">
        <v>18</v>
      </c>
      <c r="Q20" s="37">
        <v>543.76</v>
      </c>
      <c r="R20" s="37">
        <v>627.11</v>
      </c>
      <c r="S20" t="s">
        <v>18</v>
      </c>
      <c r="T20" s="37">
        <v>655.88</v>
      </c>
      <c r="U20" s="37">
        <v>937.375</v>
      </c>
      <c r="W20" t="s">
        <v>18</v>
      </c>
      <c r="X20" s="30">
        <v>0.51973169368362215</v>
      </c>
      <c r="Y20" s="30">
        <v>0.78123357902660029</v>
      </c>
      <c r="Z20" t="s">
        <v>18</v>
      </c>
      <c r="AA20" s="30">
        <v>1.190209042943966</v>
      </c>
      <c r="AB20" s="30">
        <v>1.6232386975807016</v>
      </c>
    </row>
    <row r="21" spans="2:28" x14ac:dyDescent="0.3">
      <c r="B21" t="s">
        <v>19</v>
      </c>
      <c r="C21" s="37">
        <v>196.02500000000001</v>
      </c>
      <c r="D21" s="37">
        <v>261.2</v>
      </c>
      <c r="E21" t="s">
        <v>19</v>
      </c>
      <c r="F21" s="37">
        <v>368.20499999999998</v>
      </c>
      <c r="G21" s="37">
        <v>528.63499999999999</v>
      </c>
      <c r="I21" t="s">
        <v>19</v>
      </c>
      <c r="J21" s="37">
        <v>355.66</v>
      </c>
      <c r="K21" s="37">
        <v>301.14999999999998</v>
      </c>
      <c r="L21" t="s">
        <v>19</v>
      </c>
      <c r="M21" s="37">
        <v>340.27499999999998</v>
      </c>
      <c r="N21" s="37">
        <v>318.89499999999998</v>
      </c>
      <c r="P21" t="s">
        <v>19</v>
      </c>
      <c r="Q21" s="37">
        <v>551.68499999999995</v>
      </c>
      <c r="R21" s="37">
        <v>562.35</v>
      </c>
      <c r="S21" t="s">
        <v>19</v>
      </c>
      <c r="T21" s="37">
        <v>708.48</v>
      </c>
      <c r="U21" s="37">
        <v>847.53</v>
      </c>
      <c r="W21" t="s">
        <v>19</v>
      </c>
      <c r="X21" s="30">
        <v>0.55115840971714558</v>
      </c>
      <c r="Y21" s="30">
        <v>0.86734185621783166</v>
      </c>
      <c r="Z21" t="s">
        <v>19</v>
      </c>
      <c r="AA21" s="30">
        <v>1.0820806700462862</v>
      </c>
      <c r="AB21" s="30">
        <v>1.6577086501826621</v>
      </c>
    </row>
    <row r="22" spans="2:28" x14ac:dyDescent="0.3">
      <c r="C22" s="37"/>
      <c r="D22" s="37"/>
      <c r="F22" s="37"/>
      <c r="G22" s="37"/>
      <c r="J22" s="37"/>
      <c r="K22" s="37"/>
      <c r="M22" s="37"/>
      <c r="N22" s="37"/>
      <c r="Q22" s="37"/>
      <c r="R22" s="37"/>
      <c r="T22" s="37"/>
      <c r="U22" s="37"/>
      <c r="X22" s="37"/>
      <c r="Y22" s="37"/>
      <c r="AA22" s="37"/>
      <c r="AB22" s="37"/>
    </row>
    <row r="23" spans="2:28" x14ac:dyDescent="0.3">
      <c r="C23" s="37"/>
      <c r="D23" s="37"/>
      <c r="F23" s="37"/>
      <c r="G23" s="37"/>
      <c r="J23" s="37"/>
      <c r="K23" s="37"/>
      <c r="M23" s="37"/>
      <c r="N23" s="37"/>
      <c r="Q23" s="37"/>
      <c r="R23" s="37"/>
      <c r="T23" s="37"/>
      <c r="U23" s="37"/>
      <c r="X23" s="37"/>
      <c r="Y23" s="37"/>
      <c r="AA23" s="37"/>
      <c r="AB23" s="37"/>
    </row>
    <row r="25" spans="2:28" x14ac:dyDescent="0.3">
      <c r="B25" s="43" t="s">
        <v>59</v>
      </c>
      <c r="C25" s="43"/>
      <c r="D25" s="43"/>
      <c r="E25" s="43"/>
      <c r="F25" s="43"/>
      <c r="G25" s="43"/>
      <c r="H25" s="43"/>
      <c r="I25" s="43"/>
      <c r="J25" s="43"/>
      <c r="K25" s="43"/>
      <c r="L25" s="43"/>
      <c r="M25" s="43"/>
      <c r="N25" s="43"/>
      <c r="O25" s="43"/>
      <c r="P25" s="43"/>
      <c r="Q25" s="43"/>
      <c r="R25" s="43"/>
      <c r="S25" s="43"/>
    </row>
    <row r="26" spans="2:28" ht="42.6" customHeight="1" x14ac:dyDescent="0.3">
      <c r="B26" s="43"/>
      <c r="C26" s="43"/>
      <c r="D26" s="43"/>
      <c r="E26" s="43"/>
      <c r="F26" s="43"/>
      <c r="G26" s="43"/>
      <c r="H26" s="43"/>
      <c r="I26" s="43"/>
      <c r="J26" s="43"/>
      <c r="K26" s="43"/>
      <c r="L26" s="43"/>
      <c r="M26" s="43"/>
      <c r="N26" s="43"/>
      <c r="O26" s="43"/>
      <c r="P26" s="43"/>
      <c r="Q26" s="43"/>
      <c r="R26" s="43"/>
      <c r="S26" s="43"/>
    </row>
    <row r="27" spans="2:28" x14ac:dyDescent="0.3">
      <c r="B27" s="6"/>
      <c r="C27" s="51" t="s">
        <v>60</v>
      </c>
      <c r="D27" s="51"/>
      <c r="E27" s="51"/>
      <c r="F27" s="51"/>
      <c r="G27" s="51"/>
      <c r="I27" s="6"/>
      <c r="J27" s="51" t="s">
        <v>60</v>
      </c>
      <c r="K27" s="51"/>
      <c r="L27" s="51"/>
      <c r="M27" s="51"/>
      <c r="N27" s="51"/>
    </row>
    <row r="28" spans="2:28" x14ac:dyDescent="0.3">
      <c r="B28" s="46" t="s">
        <v>61</v>
      </c>
      <c r="C28" s="46"/>
      <c r="D28" s="46"/>
      <c r="E28" s="46"/>
      <c r="F28" s="46"/>
      <c r="G28" s="46"/>
      <c r="I28" s="46" t="s">
        <v>62</v>
      </c>
      <c r="J28" s="46"/>
      <c r="K28" s="46"/>
      <c r="L28" s="46"/>
      <c r="M28" s="46"/>
      <c r="N28" s="46"/>
    </row>
    <row r="29" spans="2:28" x14ac:dyDescent="0.3">
      <c r="C29" s="41" t="s">
        <v>4</v>
      </c>
      <c r="D29" s="41"/>
      <c r="F29" s="42" t="s">
        <v>5</v>
      </c>
      <c r="G29" s="42"/>
      <c r="J29" s="41" t="s">
        <v>4</v>
      </c>
      <c r="K29" s="41"/>
      <c r="M29" s="42" t="s">
        <v>5</v>
      </c>
      <c r="N29" s="42"/>
    </row>
    <row r="30" spans="2:28" x14ac:dyDescent="0.3">
      <c r="C30" s="9" t="s">
        <v>6</v>
      </c>
      <c r="D30" s="8" t="s">
        <v>7</v>
      </c>
      <c r="F30" s="9" t="s">
        <v>6</v>
      </c>
      <c r="G30" s="8" t="s">
        <v>7</v>
      </c>
      <c r="J30" s="9" t="s">
        <v>6</v>
      </c>
      <c r="K30" s="8" t="s">
        <v>7</v>
      </c>
      <c r="M30" s="9" t="s">
        <v>6</v>
      </c>
      <c r="N30" s="8" t="s">
        <v>7</v>
      </c>
    </row>
    <row r="31" spans="2:28" x14ac:dyDescent="0.3">
      <c r="B31" t="s">
        <v>17</v>
      </c>
      <c r="C31" s="30">
        <v>-8.2752246469833146E-2</v>
      </c>
      <c r="D31" s="30">
        <v>-0.11081614077669899</v>
      </c>
      <c r="E31" s="30" t="s">
        <v>17</v>
      </c>
      <c r="F31" s="30">
        <v>-0.23115760415531583</v>
      </c>
      <c r="G31" s="30">
        <v>-0.32517257501168839</v>
      </c>
      <c r="H31" s="30"/>
      <c r="I31" s="30" t="s">
        <v>17</v>
      </c>
      <c r="J31" s="30">
        <v>-7.9178433889601774E-3</v>
      </c>
      <c r="K31" s="30">
        <v>-6.0578478964401272E-2</v>
      </c>
      <c r="L31" s="30" t="s">
        <v>17</v>
      </c>
      <c r="M31" s="30">
        <v>-0.12213141549525985</v>
      </c>
      <c r="N31" s="30">
        <v>-0.2634470999147438</v>
      </c>
    </row>
    <row r="32" spans="2:28" x14ac:dyDescent="0.3">
      <c r="B32" t="s">
        <v>18</v>
      </c>
      <c r="C32" s="30">
        <v>-0.1159351685104193</v>
      </c>
      <c r="D32" s="30">
        <v>-0.18489245555918443</v>
      </c>
      <c r="E32" s="30" t="s">
        <v>18</v>
      </c>
      <c r="F32" s="30">
        <v>-0.22405816259087918</v>
      </c>
      <c r="G32" s="30">
        <v>-0.34558823529411764</v>
      </c>
      <c r="H32" s="30"/>
      <c r="I32" s="30" t="s">
        <v>18</v>
      </c>
      <c r="J32" s="30">
        <v>-1.8523282737329505E-2</v>
      </c>
      <c r="K32" s="30">
        <v>-0.13330844958708521</v>
      </c>
      <c r="L32" s="30" t="s">
        <v>18</v>
      </c>
      <c r="M32" s="30">
        <v>-0.11481668675401424</v>
      </c>
      <c r="N32" s="30">
        <v>-0.25816771109688053</v>
      </c>
    </row>
    <row r="33" spans="2:14" x14ac:dyDescent="0.3">
      <c r="B33" t="s">
        <v>19</v>
      </c>
      <c r="C33" s="30">
        <v>-0.1441222416486484</v>
      </c>
      <c r="D33" s="30">
        <v>-0.26734398597484343</v>
      </c>
      <c r="E33" s="30" t="s">
        <v>19</v>
      </c>
      <c r="F33" s="30">
        <v>-0.18767875017875013</v>
      </c>
      <c r="G33" s="30">
        <v>-0.26117574025335766</v>
      </c>
      <c r="H33" s="30"/>
      <c r="I33" s="30" t="s">
        <v>19</v>
      </c>
      <c r="J33" s="30">
        <v>-0.12166230434197867</v>
      </c>
      <c r="K33" s="30">
        <v>-0.12854985372860062</v>
      </c>
      <c r="L33" s="30" t="s">
        <v>19</v>
      </c>
      <c r="M33" s="30">
        <v>-9.0733590733590663E-2</v>
      </c>
      <c r="N33" s="30">
        <v>-0.25637112575415633</v>
      </c>
    </row>
    <row r="34" spans="2:14" x14ac:dyDescent="0.3">
      <c r="C34" s="37"/>
      <c r="D34" s="37"/>
      <c r="F34" s="37"/>
      <c r="G34" s="37"/>
      <c r="J34" s="37"/>
      <c r="K34" s="37"/>
      <c r="M34" s="37"/>
      <c r="N34" s="37"/>
    </row>
    <row r="35" spans="2:14" x14ac:dyDescent="0.3">
      <c r="C35" s="37"/>
      <c r="D35" s="37"/>
      <c r="F35" s="37"/>
      <c r="G35" s="37"/>
      <c r="J35" s="37"/>
      <c r="K35" s="37"/>
      <c r="M35" s="37"/>
      <c r="N35" s="37"/>
    </row>
  </sheetData>
  <mergeCells count="26">
    <mergeCell ref="C29:D29"/>
    <mergeCell ref="F29:G29"/>
    <mergeCell ref="B28:G28"/>
    <mergeCell ref="J27:N27"/>
    <mergeCell ref="I28:N28"/>
    <mergeCell ref="J29:K29"/>
    <mergeCell ref="M29:N29"/>
    <mergeCell ref="X16:AB16"/>
    <mergeCell ref="X17:Y17"/>
    <mergeCell ref="AA17:AB17"/>
    <mergeCell ref="B14:AB15"/>
    <mergeCell ref="B25:S26"/>
    <mergeCell ref="C27:G27"/>
    <mergeCell ref="C17:D17"/>
    <mergeCell ref="F17:G17"/>
    <mergeCell ref="J16:N16"/>
    <mergeCell ref="J17:K17"/>
    <mergeCell ref="M17:N17"/>
    <mergeCell ref="Q16:U16"/>
    <mergeCell ref="Q17:R17"/>
    <mergeCell ref="T17:U17"/>
    <mergeCell ref="B2:S3"/>
    <mergeCell ref="C4:G4"/>
    <mergeCell ref="C5:D5"/>
    <mergeCell ref="F5:G5"/>
    <mergeCell ref="C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CF31-84C9-4110-B10F-0BB0586F382F}">
  <dimension ref="B2:S23"/>
  <sheetViews>
    <sheetView workbookViewId="0">
      <selection activeCell="B2" sqref="B2:S13"/>
    </sheetView>
  </sheetViews>
  <sheetFormatPr defaultRowHeight="14.4" x14ac:dyDescent="0.3"/>
  <sheetData>
    <row r="2" spans="2:19" x14ac:dyDescent="0.3">
      <c r="B2" s="43" t="s">
        <v>65</v>
      </c>
      <c r="C2" s="43"/>
      <c r="D2" s="43"/>
      <c r="E2" s="43"/>
      <c r="F2" s="43"/>
      <c r="G2" s="43"/>
      <c r="H2" s="43"/>
      <c r="I2" s="43"/>
      <c r="J2" s="43"/>
      <c r="K2" s="43"/>
      <c r="L2" s="43"/>
      <c r="M2" s="43"/>
      <c r="N2" s="43"/>
      <c r="O2" s="43"/>
      <c r="P2" s="43"/>
      <c r="Q2" s="43"/>
      <c r="R2" s="43"/>
      <c r="S2" s="43"/>
    </row>
    <row r="3" spans="2:19" ht="35.4" customHeight="1" x14ac:dyDescent="0.3">
      <c r="B3" s="43"/>
      <c r="C3" s="43"/>
      <c r="D3" s="43"/>
      <c r="E3" s="43"/>
      <c r="F3" s="43"/>
      <c r="G3" s="43"/>
      <c r="H3" s="43"/>
      <c r="I3" s="43"/>
      <c r="J3" s="43"/>
      <c r="K3" s="43"/>
      <c r="L3" s="43"/>
      <c r="M3" s="43"/>
      <c r="N3" s="43"/>
      <c r="O3" s="43"/>
      <c r="P3" s="43"/>
      <c r="Q3" s="43"/>
      <c r="R3" s="43"/>
      <c r="S3" s="43"/>
    </row>
    <row r="4" spans="2:19" x14ac:dyDescent="0.3">
      <c r="B4" s="6"/>
      <c r="C4" s="51" t="s">
        <v>53</v>
      </c>
      <c r="D4" s="51"/>
      <c r="E4" s="51"/>
      <c r="F4" s="51"/>
      <c r="G4" s="51"/>
    </row>
    <row r="5" spans="2:19" x14ac:dyDescent="0.3">
      <c r="C5" s="41" t="s">
        <v>4</v>
      </c>
      <c r="D5" s="41"/>
      <c r="F5" s="42" t="s">
        <v>5</v>
      </c>
      <c r="G5" s="42"/>
    </row>
    <row r="6" spans="2:19" x14ac:dyDescent="0.3">
      <c r="C6" s="9" t="s">
        <v>6</v>
      </c>
      <c r="D6" s="8" t="s">
        <v>7</v>
      </c>
      <c r="F6" s="9" t="s">
        <v>6</v>
      </c>
      <c r="G6" s="8" t="s">
        <v>7</v>
      </c>
    </row>
    <row r="7" spans="2:19" x14ac:dyDescent="0.3">
      <c r="B7" s="53" t="s">
        <v>17</v>
      </c>
      <c r="C7" s="52">
        <v>8.0051000000000005</v>
      </c>
      <c r="D7" s="52">
        <v>6.7919999999999998</v>
      </c>
      <c r="E7" s="54" t="s">
        <v>17</v>
      </c>
      <c r="F7" s="52">
        <v>5.1150333333333338</v>
      </c>
      <c r="G7" s="52">
        <v>4.5696500000000002</v>
      </c>
    </row>
    <row r="8" spans="2:19" x14ac:dyDescent="0.3">
      <c r="B8" s="53" t="s">
        <v>18</v>
      </c>
      <c r="C8" s="52">
        <v>8.3980999999999995</v>
      </c>
      <c r="D8" s="52">
        <v>6.8034999999999997</v>
      </c>
      <c r="E8" s="54" t="s">
        <v>18</v>
      </c>
      <c r="F8" s="52">
        <v>5.1880999999999995</v>
      </c>
      <c r="G8" s="52">
        <v>4.5945999999999998</v>
      </c>
    </row>
    <row r="9" spans="2:19" x14ac:dyDescent="0.3">
      <c r="B9" s="53" t="s">
        <v>19</v>
      </c>
      <c r="C9" s="52">
        <v>8.4906000000000006</v>
      </c>
      <c r="D9" s="52">
        <v>6.9687999999999999</v>
      </c>
      <c r="E9" s="54" t="s">
        <v>19</v>
      </c>
      <c r="F9" s="52">
        <v>5.1880999999999995</v>
      </c>
      <c r="G9" s="52">
        <v>4.7259250000000002</v>
      </c>
    </row>
    <row r="10" spans="2:19" x14ac:dyDescent="0.3">
      <c r="B10" s="53" t="s">
        <v>24</v>
      </c>
      <c r="C10" s="52">
        <v>8.5365000000000002</v>
      </c>
      <c r="D10" s="52">
        <v>7.1913999999999998</v>
      </c>
      <c r="E10" s="54" t="s">
        <v>24</v>
      </c>
      <c r="F10" s="52">
        <v>5.2057000000000002</v>
      </c>
      <c r="G10" s="52">
        <v>4.8170000000000002</v>
      </c>
    </row>
    <row r="11" spans="2:19" x14ac:dyDescent="0.3">
      <c r="B11" s="53" t="s">
        <v>42</v>
      </c>
      <c r="C11" s="52">
        <v>8.5365000000000002</v>
      </c>
      <c r="D11" s="52">
        <v>7.2774999999999999</v>
      </c>
      <c r="E11" s="54" t="s">
        <v>42</v>
      </c>
      <c r="F11" s="52">
        <v>5.3442000000000007</v>
      </c>
      <c r="G11" s="52">
        <v>4.8758999999999997</v>
      </c>
    </row>
    <row r="12" spans="2:19" x14ac:dyDescent="0.3">
      <c r="B12" s="53" t="s">
        <v>63</v>
      </c>
      <c r="C12" s="52">
        <v>8.7607999999999997</v>
      </c>
      <c r="D12" s="52">
        <v>7.2787333333333342</v>
      </c>
      <c r="E12" s="54" t="s">
        <v>63</v>
      </c>
      <c r="F12" s="52">
        <v>5.3442000000000007</v>
      </c>
      <c r="G12" s="52">
        <v>4.9496000000000002</v>
      </c>
    </row>
    <row r="13" spans="2:19" x14ac:dyDescent="0.3">
      <c r="B13" s="53" t="s">
        <v>64</v>
      </c>
      <c r="C13" s="52">
        <v>8.7843</v>
      </c>
      <c r="D13" s="52">
        <v>7.3082000000000003</v>
      </c>
      <c r="E13" s="54" t="s">
        <v>64</v>
      </c>
      <c r="F13" s="52">
        <v>5.5913000000000004</v>
      </c>
      <c r="G13" s="52">
        <v>5.0743500000000008</v>
      </c>
    </row>
    <row r="15" spans="2:19" x14ac:dyDescent="0.3">
      <c r="B15" s="43" t="s">
        <v>66</v>
      </c>
      <c r="C15" s="43"/>
      <c r="D15" s="43"/>
      <c r="E15" s="43"/>
      <c r="F15" s="43"/>
      <c r="G15" s="43"/>
      <c r="H15" s="43"/>
      <c r="I15" s="43"/>
      <c r="J15" s="43"/>
      <c r="K15" s="43"/>
      <c r="L15" s="43"/>
      <c r="M15" s="43"/>
      <c r="N15" s="43"/>
      <c r="O15" s="43"/>
      <c r="P15" s="43"/>
      <c r="Q15" s="43"/>
      <c r="R15" s="43"/>
      <c r="S15" s="43"/>
    </row>
    <row r="16" spans="2:19" ht="35.4" customHeight="1" x14ac:dyDescent="0.3">
      <c r="B16" s="43"/>
      <c r="C16" s="43"/>
      <c r="D16" s="43"/>
      <c r="E16" s="43"/>
      <c r="F16" s="43"/>
      <c r="G16" s="43"/>
      <c r="H16" s="43"/>
      <c r="I16" s="43"/>
      <c r="J16" s="43"/>
      <c r="K16" s="43"/>
      <c r="L16" s="43"/>
      <c r="M16" s="43"/>
      <c r="N16" s="43"/>
      <c r="O16" s="43"/>
      <c r="P16" s="43"/>
      <c r="Q16" s="43"/>
      <c r="R16" s="43"/>
      <c r="S16" s="43"/>
    </row>
    <row r="17" spans="2:14" ht="14.4" customHeight="1" x14ac:dyDescent="0.3">
      <c r="B17" s="6"/>
      <c r="C17" s="51" t="s">
        <v>67</v>
      </c>
      <c r="D17" s="51"/>
      <c r="E17" s="51"/>
      <c r="F17" s="51"/>
      <c r="G17" s="51"/>
      <c r="I17" s="6"/>
      <c r="J17" s="51" t="s">
        <v>67</v>
      </c>
      <c r="K17" s="51"/>
      <c r="L17" s="51"/>
      <c r="M17" s="51"/>
      <c r="N17" s="51"/>
    </row>
    <row r="18" spans="2:14" x14ac:dyDescent="0.3">
      <c r="B18" s="46" t="s">
        <v>61</v>
      </c>
      <c r="C18" s="46"/>
      <c r="D18" s="46"/>
      <c r="E18" s="46"/>
      <c r="F18" s="46"/>
      <c r="G18" s="46"/>
      <c r="I18" s="46" t="s">
        <v>62</v>
      </c>
      <c r="J18" s="46"/>
      <c r="K18" s="46"/>
      <c r="L18" s="46"/>
      <c r="M18" s="46"/>
      <c r="N18" s="46"/>
    </row>
    <row r="19" spans="2:14" x14ac:dyDescent="0.3">
      <c r="C19" s="41" t="s">
        <v>4</v>
      </c>
      <c r="D19" s="41"/>
      <c r="F19" s="42" t="s">
        <v>5</v>
      </c>
      <c r="G19" s="42"/>
      <c r="J19" s="41" t="s">
        <v>4</v>
      </c>
      <c r="K19" s="41"/>
      <c r="M19" s="42" t="s">
        <v>5</v>
      </c>
      <c r="N19" s="42"/>
    </row>
    <row r="20" spans="2:14" x14ac:dyDescent="0.3">
      <c r="C20" s="9" t="s">
        <v>6</v>
      </c>
      <c r="D20" s="8" t="s">
        <v>7</v>
      </c>
      <c r="F20" s="9" t="s">
        <v>6</v>
      </c>
      <c r="G20" s="8" t="s">
        <v>7</v>
      </c>
      <c r="J20" s="9" t="s">
        <v>6</v>
      </c>
      <c r="K20" s="8" t="s">
        <v>7</v>
      </c>
      <c r="M20" s="9" t="s">
        <v>6</v>
      </c>
      <c r="N20" s="8" t="s">
        <v>7</v>
      </c>
    </row>
    <row r="21" spans="2:14" x14ac:dyDescent="0.3">
      <c r="B21" t="s">
        <v>17</v>
      </c>
      <c r="C21" s="30">
        <v>0.13149720888811656</v>
      </c>
      <c r="D21" s="30">
        <v>0.31648916636063174</v>
      </c>
      <c r="E21" s="30" t="s">
        <v>17</v>
      </c>
      <c r="F21" s="30">
        <v>0.66451951785911767</v>
      </c>
      <c r="G21" s="30">
        <v>0.66690030060900574</v>
      </c>
      <c r="H21" s="30"/>
      <c r="I21" s="30" t="s">
        <v>17</v>
      </c>
      <c r="J21" s="30">
        <v>-6.8159603814157643E-2</v>
      </c>
      <c r="K21" s="30">
        <v>5.9860448035255143E-2</v>
      </c>
      <c r="L21" s="30" t="s">
        <v>17</v>
      </c>
      <c r="M21" s="30">
        <v>0.28920159239190535</v>
      </c>
      <c r="N21" s="30">
        <v>0.48508636668068483</v>
      </c>
    </row>
    <row r="22" spans="2:14" x14ac:dyDescent="0.3">
      <c r="B22" t="s">
        <v>18</v>
      </c>
      <c r="C22" s="30">
        <v>0.15225310307609297</v>
      </c>
      <c r="D22" s="30">
        <v>0.38591034820471415</v>
      </c>
      <c r="E22" s="30" t="s">
        <v>18</v>
      </c>
      <c r="F22" s="30">
        <v>0.55843064773586493</v>
      </c>
      <c r="G22" s="30">
        <v>0.59616465531492802</v>
      </c>
      <c r="H22" s="30"/>
      <c r="I22" s="30" t="s">
        <v>18</v>
      </c>
      <c r="J22" s="30">
        <v>-4.2858427774779662E-2</v>
      </c>
      <c r="K22" s="30">
        <v>0.12579573578263337</v>
      </c>
      <c r="L22" s="30" t="s">
        <v>18</v>
      </c>
      <c r="M22" s="30">
        <v>0.26010249516928496</v>
      </c>
      <c r="N22" s="30">
        <v>0.39117209456108437</v>
      </c>
    </row>
    <row r="23" spans="2:14" x14ac:dyDescent="0.3">
      <c r="B23" t="s">
        <v>19</v>
      </c>
      <c r="C23" s="30">
        <v>0.26301162203132877</v>
      </c>
      <c r="D23" s="30">
        <v>0.40894766611899702</v>
      </c>
      <c r="E23" s="30" t="s">
        <v>19</v>
      </c>
      <c r="F23" s="30">
        <v>0.51790441283416233</v>
      </c>
      <c r="G23" s="30">
        <v>0.54119705278740349</v>
      </c>
      <c r="H23" s="30"/>
      <c r="I23" s="30" t="s">
        <v>19</v>
      </c>
      <c r="J23" s="30">
        <v>-3.201111672561896E-2</v>
      </c>
      <c r="K23" s="30">
        <v>0.13165620707301984</v>
      </c>
      <c r="L23" s="30" t="s">
        <v>19</v>
      </c>
      <c r="M23" s="30">
        <v>0.28351077755476051</v>
      </c>
      <c r="N23" s="30">
        <v>0.40165864818490715</v>
      </c>
    </row>
  </sheetData>
  <mergeCells count="13">
    <mergeCell ref="B18:G18"/>
    <mergeCell ref="I18:N18"/>
    <mergeCell ref="C19:D19"/>
    <mergeCell ref="F19:G19"/>
    <mergeCell ref="J19:K19"/>
    <mergeCell ref="M19:N19"/>
    <mergeCell ref="B2:S3"/>
    <mergeCell ref="C4:G4"/>
    <mergeCell ref="C5:D5"/>
    <mergeCell ref="F5:G5"/>
    <mergeCell ref="B15:S16"/>
    <mergeCell ref="C17:G17"/>
    <mergeCell ref="J17:N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Yeast reproductive potential</vt:lpstr>
      <vt:lpstr>Growth rate and kinetics</vt:lpstr>
      <vt:lpstr>GFP Fluorescence</vt:lpstr>
      <vt:lpstr>Carbohydrate concentration </vt:lpstr>
      <vt:lpstr>Gene expression</vt:lpstr>
      <vt:lpstr>PPP parameters</vt:lpstr>
      <vt:lpstr>MMP</vt:lpstr>
      <vt:lpstr>ATP,ADP contents</vt:lpstr>
      <vt:lpstr>ROS content</vt:lpstr>
      <vt:lpstr>cAMP content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Roman Maślanka</dc:creator>
  <cp:lastModifiedBy>Roman Maślanka</cp:lastModifiedBy>
  <dcterms:created xsi:type="dcterms:W3CDTF">2024-10-29T09:05:31Z</dcterms:created>
  <dcterms:modified xsi:type="dcterms:W3CDTF">2024-10-30T00:35:07Z</dcterms:modified>
</cp:coreProperties>
</file>